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C:\Users\david\Sweetwater Steel\Sales\"/>
    </mc:Choice>
  </mc:AlternateContent>
  <bookViews>
    <workbookView xWindow="240" yWindow="75" windowWidth="20055" windowHeight="7935" firstSheet="2" activeTab="5"/>
  </bookViews>
  <sheets>
    <sheet name="Cover" sheetId="15" r:id="rId1"/>
    <sheet name="Policies" sheetId="20" r:id="rId2"/>
    <sheet name="Page 1" sheetId="22" r:id="rId3"/>
    <sheet name="Page 2" sheetId="1" r:id="rId4"/>
    <sheet name="Page 3" sheetId="3" r:id="rId5"/>
    <sheet name="Page 4" sheetId="23" r:id="rId6"/>
    <sheet name="Page 5" sheetId="25" r:id="rId7"/>
    <sheet name="Page 6" sheetId="16" r:id="rId8"/>
    <sheet name="Page 7" sheetId="17" r:id="rId9"/>
    <sheet name="Page 8" sheetId="8" r:id="rId10"/>
    <sheet name="Page 9" sheetId="9" r:id="rId11"/>
    <sheet name="Page 10" sheetId="10" r:id="rId12"/>
    <sheet name="Page 11" sheetId="11" r:id="rId13"/>
    <sheet name="Page 12" sheetId="12" r:id="rId14"/>
    <sheet name="Page 13" sheetId="13" r:id="rId15"/>
  </sheets>
  <externalReferences>
    <externalReference r:id="rId16"/>
    <externalReference r:id="rId17"/>
    <externalReference r:id="rId18"/>
    <externalReference r:id="rId19"/>
    <externalReference r:id="rId20"/>
  </externalReferences>
  <definedNames>
    <definedName name="_xlnm.Print_Area" localSheetId="0">Cover!$A$1:$C$20</definedName>
    <definedName name="_xlnm.Print_Area" localSheetId="2">'Page 1'!$A$1:$H$43</definedName>
    <definedName name="_xlnm.Print_Area" localSheetId="11">'Page 10'!$A$1:$H$51</definedName>
    <definedName name="_xlnm.Print_Area" localSheetId="12">'Page 11'!$A$1:$G$46</definedName>
    <definedName name="_xlnm.Print_Area" localSheetId="13">'Page 12'!$A$1:$I$47</definedName>
    <definedName name="_xlnm.Print_Area" localSheetId="14">'Page 13'!$A$1:$H$50</definedName>
    <definedName name="_xlnm.Print_Area" localSheetId="3">'Page 2'!$A$1:$G$46</definedName>
    <definedName name="_xlnm.Print_Area" localSheetId="4">'Page 3'!$A$1:$K$53</definedName>
    <definedName name="_xlnm.Print_Area" localSheetId="6">'Page 5'!$A$1:$L$54</definedName>
    <definedName name="_xlnm.Print_Area" localSheetId="7">'Page 6'!$A$1:$O$51</definedName>
    <definedName name="_xlnm.Print_Area" localSheetId="8">'Page 7'!$A$1:$O$52</definedName>
    <definedName name="_xlnm.Print_Area" localSheetId="9">'Page 8'!$A$1:$J$44</definedName>
    <definedName name="_xlnm.Print_Area" localSheetId="10">'Page 9'!$A$1:$L$45</definedName>
  </definedNames>
  <calcPr calcId="152511"/>
</workbook>
</file>

<file path=xl/calcChain.xml><?xml version="1.0" encoding="utf-8"?>
<calcChain xmlns="http://schemas.openxmlformats.org/spreadsheetml/2006/main">
  <c r="B17" i="11" l="1"/>
  <c r="H38" i="22" l="1"/>
  <c r="H37" i="22"/>
  <c r="H36" i="22"/>
  <c r="H35" i="22"/>
  <c r="H34" i="22"/>
  <c r="H32" i="22"/>
  <c r="H31" i="22"/>
  <c r="H30" i="22"/>
  <c r="H28" i="22"/>
  <c r="H26" i="22"/>
  <c r="H25" i="22"/>
  <c r="H22" i="22"/>
  <c r="H14" i="22"/>
  <c r="H15" i="22"/>
  <c r="H16" i="22"/>
  <c r="H17" i="22"/>
  <c r="H18" i="22"/>
  <c r="H19" i="22"/>
  <c r="H13" i="22"/>
  <c r="F33" i="11" l="1"/>
  <c r="F32" i="11"/>
  <c r="C33" i="25"/>
  <c r="C32" i="25"/>
  <c r="F31" i="11" l="1"/>
  <c r="F22" i="25" l="1"/>
  <c r="F21" i="25"/>
  <c r="F20" i="25"/>
  <c r="B22" i="25"/>
  <c r="B21" i="25"/>
  <c r="B20" i="25"/>
  <c r="I19" i="8" l="1"/>
  <c r="I10" i="8" l="1"/>
  <c r="K38" i="25" l="1"/>
  <c r="K29" i="25"/>
  <c r="C44" i="25" l="1"/>
  <c r="C43" i="25"/>
  <c r="C37" i="25"/>
  <c r="C36" i="25"/>
  <c r="C37" i="8" l="1"/>
  <c r="C38" i="8"/>
  <c r="C36" i="8"/>
  <c r="D34" i="8"/>
  <c r="C34" i="8"/>
  <c r="D33" i="8"/>
  <c r="C33" i="8"/>
  <c r="D32" i="8"/>
  <c r="C32" i="8"/>
  <c r="D31" i="8"/>
  <c r="C31" i="8"/>
  <c r="D29" i="8"/>
  <c r="D30" i="8"/>
  <c r="D28" i="8"/>
  <c r="D25" i="8"/>
  <c r="D26" i="8"/>
  <c r="D24" i="8"/>
  <c r="C25" i="8"/>
  <c r="C26" i="8"/>
  <c r="C24" i="8"/>
  <c r="I11" i="8" l="1"/>
  <c r="K54" i="25" l="1"/>
  <c r="K53" i="25"/>
  <c r="K52" i="25"/>
  <c r="K51" i="25"/>
  <c r="G54" i="25"/>
  <c r="G53" i="25"/>
  <c r="G52" i="25"/>
  <c r="G51" i="25"/>
  <c r="C54" i="25"/>
  <c r="C53" i="25"/>
  <c r="C52" i="25"/>
  <c r="C51" i="25"/>
  <c r="K43" i="25"/>
  <c r="K44" i="25"/>
  <c r="K45" i="25"/>
  <c r="K42" i="25"/>
  <c r="K37" i="25"/>
  <c r="K36" i="25"/>
  <c r="K35" i="25"/>
  <c r="K33" i="25"/>
  <c r="K32" i="25"/>
  <c r="K30" i="25"/>
  <c r="K28" i="25"/>
  <c r="K14" i="25"/>
  <c r="K15" i="25"/>
  <c r="K16" i="25"/>
  <c r="K17" i="25"/>
  <c r="K13" i="25"/>
  <c r="K5" i="25"/>
  <c r="K6" i="25"/>
  <c r="K7" i="25"/>
  <c r="K8" i="25"/>
  <c r="K9" i="25"/>
  <c r="K10" i="25"/>
  <c r="K4" i="25"/>
  <c r="C29" i="25"/>
  <c r="C28" i="25"/>
  <c r="E25" i="25"/>
  <c r="C12" i="25"/>
  <c r="C13" i="25"/>
  <c r="C14" i="25"/>
  <c r="C15" i="25"/>
  <c r="C16" i="25"/>
  <c r="C11" i="25"/>
  <c r="G46" i="23"/>
  <c r="G45" i="23"/>
  <c r="G44" i="23"/>
  <c r="G43" i="23"/>
  <c r="G42" i="23"/>
  <c r="G36" i="23"/>
  <c r="G35" i="23"/>
  <c r="G27" i="23"/>
  <c r="G26" i="23"/>
  <c r="G21" i="23"/>
  <c r="G20" i="23"/>
  <c r="G15" i="23"/>
  <c r="G16" i="23"/>
  <c r="G17" i="23"/>
  <c r="G14" i="23"/>
  <c r="G11" i="23"/>
  <c r="G10" i="23"/>
  <c r="G9" i="23"/>
  <c r="G8" i="23"/>
  <c r="G7" i="23"/>
  <c r="G6" i="23"/>
  <c r="G5" i="23"/>
  <c r="G4" i="23"/>
  <c r="B52" i="23"/>
  <c r="B50" i="23"/>
  <c r="B51" i="23"/>
  <c r="B49" i="23"/>
  <c r="B46" i="23"/>
  <c r="B42" i="23"/>
  <c r="B43" i="23"/>
  <c r="B44" i="23"/>
  <c r="B45" i="23"/>
  <c r="B40" i="23"/>
  <c r="B41" i="23"/>
  <c r="B39" i="23"/>
  <c r="B36" i="23"/>
  <c r="B35" i="23"/>
  <c r="B34" i="23"/>
  <c r="B31" i="23"/>
  <c r="B16" i="23"/>
  <c r="B17" i="23"/>
  <c r="B18" i="23"/>
  <c r="B19" i="23"/>
  <c r="B20" i="23"/>
  <c r="B21" i="23"/>
  <c r="B22" i="23"/>
  <c r="B23" i="23"/>
  <c r="B24" i="23"/>
  <c r="B25" i="23"/>
  <c r="B26" i="23"/>
  <c r="B27" i="23"/>
  <c r="B28" i="23"/>
  <c r="B29" i="23"/>
  <c r="B30" i="23"/>
  <c r="B11" i="23"/>
  <c r="B12" i="23"/>
  <c r="B13" i="23"/>
  <c r="B14" i="23"/>
  <c r="B15" i="23"/>
  <c r="B10" i="23"/>
  <c r="B5" i="23"/>
  <c r="B6" i="23"/>
  <c r="B7" i="23"/>
  <c r="B8" i="23"/>
  <c r="B9" i="23"/>
  <c r="B4" i="23"/>
  <c r="H31" i="3"/>
  <c r="H30" i="3"/>
  <c r="H29" i="3"/>
  <c r="H28" i="3"/>
  <c r="H27" i="3"/>
  <c r="H26" i="3"/>
  <c r="H25" i="3"/>
  <c r="H24" i="3"/>
  <c r="H23" i="3"/>
  <c r="H22" i="3"/>
  <c r="H21" i="3"/>
  <c r="H20" i="3"/>
  <c r="H19" i="3"/>
  <c r="H18" i="3"/>
  <c r="H17" i="3"/>
  <c r="H16" i="3"/>
  <c r="H15" i="3"/>
  <c r="H14" i="3"/>
  <c r="H13" i="3"/>
  <c r="H12" i="3"/>
  <c r="F36" i="1"/>
  <c r="F35" i="1"/>
  <c r="B32" i="1"/>
  <c r="B29" i="1"/>
  <c r="B26" i="1"/>
  <c r="B25" i="1"/>
  <c r="B24" i="1"/>
  <c r="B23" i="1"/>
  <c r="B22" i="1"/>
  <c r="B21" i="1"/>
  <c r="B20" i="1"/>
  <c r="B19" i="1"/>
  <c r="B18" i="1"/>
  <c r="B17" i="1"/>
  <c r="B16" i="1"/>
  <c r="B15" i="1"/>
  <c r="B14" i="1"/>
  <c r="B13" i="1"/>
  <c r="B22" i="12" l="1"/>
  <c r="B21" i="12"/>
  <c r="B45" i="13" l="1"/>
  <c r="D37" i="3" l="1"/>
  <c r="B13" i="13" l="1"/>
  <c r="B27" i="12"/>
  <c r="B26" i="12"/>
  <c r="N51" i="17" l="1"/>
  <c r="N50" i="17"/>
  <c r="N49" i="17"/>
  <c r="N48" i="17"/>
  <c r="N47" i="17"/>
  <c r="N46" i="17"/>
  <c r="F52" i="17"/>
  <c r="F51" i="17"/>
  <c r="F50" i="17"/>
  <c r="F49" i="17"/>
  <c r="F48" i="17"/>
  <c r="F47" i="17"/>
  <c r="K43" i="9"/>
  <c r="K42" i="9"/>
  <c r="K44" i="9"/>
  <c r="F13" i="11"/>
  <c r="F22" i="11"/>
  <c r="B6" i="11"/>
  <c r="B49" i="13"/>
  <c r="B48" i="13"/>
  <c r="B46" i="12" l="1"/>
  <c r="B45" i="12"/>
  <c r="B44" i="12"/>
  <c r="B42" i="11"/>
  <c r="F46" i="11" l="1"/>
  <c r="F43" i="11"/>
  <c r="F39" i="11"/>
  <c r="F38" i="11"/>
  <c r="F37" i="11"/>
  <c r="F30" i="11"/>
  <c r="F27" i="11"/>
  <c r="F26" i="11"/>
  <c r="F25" i="11"/>
  <c r="B46" i="11"/>
  <c r="B45" i="11"/>
  <c r="B44" i="11"/>
  <c r="B43" i="11"/>
  <c r="B41" i="11"/>
  <c r="B40" i="11"/>
  <c r="B39" i="11"/>
  <c r="B38" i="11"/>
  <c r="B34" i="11"/>
  <c r="B31" i="11"/>
  <c r="B30" i="11"/>
  <c r="B29" i="11"/>
  <c r="B28" i="11"/>
  <c r="B27" i="11"/>
  <c r="B26" i="11"/>
  <c r="B25" i="11"/>
  <c r="B24" i="11"/>
  <c r="B23" i="11"/>
  <c r="B19" i="11"/>
  <c r="B18" i="11"/>
  <c r="B16" i="11"/>
  <c r="B12" i="11"/>
  <c r="B11" i="11"/>
  <c r="B7" i="11"/>
  <c r="B5" i="11"/>
  <c r="B4" i="11"/>
  <c r="G36" i="10"/>
  <c r="G35" i="10"/>
  <c r="G34" i="10"/>
  <c r="G33" i="10"/>
  <c r="G28" i="10"/>
  <c r="G29" i="10"/>
  <c r="G30" i="10"/>
  <c r="G31" i="10"/>
  <c r="G32" i="10"/>
  <c r="G27" i="10"/>
  <c r="G24" i="10"/>
  <c r="G23" i="10"/>
  <c r="G22" i="10"/>
  <c r="G21" i="10"/>
  <c r="G20" i="10"/>
  <c r="G19" i="10"/>
  <c r="K37" i="9"/>
  <c r="I42" i="8"/>
  <c r="I39" i="8"/>
  <c r="I32" i="8"/>
  <c r="I29" i="8"/>
  <c r="I28" i="8"/>
  <c r="I27" i="8"/>
  <c r="I24" i="8"/>
  <c r="I23" i="8"/>
  <c r="B6" i="8"/>
  <c r="I20" i="8"/>
  <c r="I18" i="8"/>
  <c r="I17" i="8"/>
  <c r="I16" i="8"/>
  <c r="C17" i="8"/>
  <c r="C14" i="8"/>
  <c r="C13" i="8"/>
  <c r="C12" i="8"/>
  <c r="C11" i="8"/>
  <c r="B52" i="3" l="1"/>
  <c r="B51" i="3"/>
  <c r="D36" i="3"/>
  <c r="D34" i="3"/>
  <c r="D33" i="3"/>
  <c r="D32" i="3"/>
  <c r="D30" i="3"/>
  <c r="D29" i="3"/>
  <c r="D28" i="3"/>
  <c r="D23" i="3"/>
  <c r="D22" i="3"/>
  <c r="D21" i="3"/>
  <c r="B37" i="3"/>
  <c r="B36" i="3"/>
  <c r="B35" i="3"/>
  <c r="B34" i="3"/>
  <c r="B33" i="3"/>
  <c r="B32" i="3"/>
  <c r="B31" i="3"/>
  <c r="B30" i="3"/>
  <c r="B29" i="3"/>
  <c r="B28" i="3"/>
  <c r="B27" i="3"/>
  <c r="B26" i="3"/>
  <c r="B25" i="3"/>
  <c r="B24" i="3"/>
  <c r="B23" i="3"/>
  <c r="B22" i="3"/>
  <c r="B21" i="3"/>
  <c r="B20" i="3"/>
  <c r="B19" i="3"/>
  <c r="B18" i="3"/>
  <c r="B17" i="3"/>
  <c r="B16" i="3"/>
  <c r="B15" i="3"/>
  <c r="B14" i="3"/>
  <c r="B13" i="3"/>
  <c r="B12" i="3"/>
  <c r="D19" i="3"/>
  <c r="D18" i="3"/>
  <c r="D17" i="3"/>
  <c r="D16" i="3"/>
  <c r="D15" i="3"/>
  <c r="D14" i="3"/>
  <c r="D13" i="3"/>
  <c r="D12" i="3"/>
  <c r="K25" i="25"/>
  <c r="K24" i="25"/>
  <c r="K23" i="25"/>
  <c r="K22" i="25"/>
  <c r="K21" i="25"/>
  <c r="K20" i="25"/>
  <c r="J50" i="3"/>
  <c r="J48" i="3"/>
  <c r="J47" i="3"/>
  <c r="J45" i="3"/>
  <c r="J44" i="3"/>
  <c r="J41" i="3"/>
  <c r="J39" i="3"/>
  <c r="J35" i="3"/>
  <c r="H52" i="3"/>
  <c r="H51" i="3"/>
  <c r="H50" i="3"/>
  <c r="H49" i="3"/>
  <c r="H48" i="3"/>
  <c r="H47" i="3"/>
  <c r="H46" i="3"/>
  <c r="H45" i="3"/>
  <c r="H44" i="3"/>
  <c r="H43" i="3"/>
  <c r="H42" i="3"/>
  <c r="H41" i="3"/>
  <c r="H40" i="3"/>
  <c r="H39" i="3"/>
  <c r="H38" i="3"/>
  <c r="H37" i="3"/>
  <c r="H36" i="3"/>
  <c r="H35" i="3"/>
  <c r="B43" i="1"/>
  <c r="B42" i="1"/>
  <c r="B41" i="1"/>
  <c r="F31" i="1"/>
  <c r="F30" i="1"/>
  <c r="F18" i="1"/>
  <c r="F17" i="1"/>
  <c r="F16" i="1"/>
  <c r="F14" i="1"/>
  <c r="F15" i="1"/>
  <c r="F13" i="1"/>
  <c r="B34" i="10" l="1"/>
  <c r="F36" i="11" l="1"/>
  <c r="B3" i="11" l="1"/>
  <c r="C39" i="9" l="1"/>
  <c r="B23" i="12"/>
  <c r="B20" i="12"/>
  <c r="I4" i="17" l="1"/>
  <c r="B14" i="10" l="1"/>
  <c r="B13" i="10"/>
  <c r="F27" i="12" l="1"/>
  <c r="N27" i="17" l="1"/>
  <c r="N26" i="17"/>
  <c r="N25" i="17"/>
  <c r="K14" i="9"/>
  <c r="K15" i="9"/>
  <c r="K13" i="9"/>
  <c r="K11" i="9"/>
  <c r="K12" i="9"/>
  <c r="K10" i="9"/>
  <c r="K8" i="9"/>
  <c r="K9" i="9"/>
  <c r="K7" i="9"/>
  <c r="I14" i="9"/>
  <c r="I15" i="9"/>
  <c r="I13" i="9"/>
  <c r="I11" i="9"/>
  <c r="I12" i="9"/>
  <c r="I10" i="9"/>
  <c r="I8" i="9"/>
  <c r="I9" i="9"/>
  <c r="I7" i="9"/>
  <c r="E13" i="9"/>
  <c r="E15" i="9" s="1"/>
  <c r="E10" i="9"/>
  <c r="E12" i="9" s="1"/>
  <c r="E7" i="9"/>
  <c r="E8" i="9" s="1"/>
  <c r="E11" i="9" l="1"/>
  <c r="E9" i="9"/>
  <c r="E14" i="9"/>
  <c r="G44" i="13" l="1"/>
  <c r="G49" i="10" l="1"/>
  <c r="G48" i="10"/>
  <c r="F10" i="11"/>
  <c r="F7" i="11"/>
  <c r="F4" i="11"/>
  <c r="F3" i="11"/>
  <c r="G45" i="10"/>
  <c r="G42" i="10"/>
  <c r="G43" i="10"/>
  <c r="G44" i="10"/>
  <c r="G41" i="10"/>
  <c r="G45" i="13" l="1"/>
  <c r="G46" i="13"/>
  <c r="G43" i="13"/>
  <c r="G20" i="13"/>
  <c r="G21" i="13"/>
  <c r="G22" i="13"/>
  <c r="G23" i="13"/>
  <c r="G24" i="13"/>
  <c r="G25" i="13"/>
  <c r="G26" i="13"/>
  <c r="G27" i="13"/>
  <c r="G28" i="13"/>
  <c r="G29" i="13"/>
  <c r="G19" i="13"/>
  <c r="G14" i="13"/>
  <c r="G13" i="13"/>
  <c r="G4" i="13"/>
  <c r="G5" i="13"/>
  <c r="G6" i="13"/>
  <c r="G7" i="13"/>
  <c r="G3" i="13"/>
  <c r="B39" i="13"/>
  <c r="B40" i="13"/>
  <c r="B41" i="13"/>
  <c r="B42" i="13"/>
  <c r="B43" i="13"/>
  <c r="B44" i="13"/>
  <c r="B38" i="13"/>
  <c r="B26" i="13"/>
  <c r="B21" i="13"/>
  <c r="B20" i="13"/>
  <c r="B14" i="13"/>
  <c r="B12" i="13"/>
  <c r="B11" i="13"/>
  <c r="B10" i="13"/>
  <c r="B6" i="13"/>
  <c r="B4" i="13"/>
  <c r="B5" i="13"/>
  <c r="B3" i="13"/>
  <c r="H42" i="12"/>
  <c r="H41" i="12"/>
  <c r="H40" i="12"/>
  <c r="H39" i="12"/>
  <c r="H38" i="12"/>
  <c r="H37" i="12"/>
  <c r="F41" i="12"/>
  <c r="F40" i="12"/>
  <c r="F39" i="12"/>
  <c r="F38" i="12"/>
  <c r="F37" i="12"/>
  <c r="F30" i="12"/>
  <c r="F31" i="12"/>
  <c r="F29" i="12"/>
  <c r="F23" i="12"/>
  <c r="F24" i="12"/>
  <c r="F25" i="12"/>
  <c r="F26" i="12"/>
  <c r="F22" i="12"/>
  <c r="F18" i="12"/>
  <c r="F17" i="12"/>
  <c r="F16" i="12"/>
  <c r="F13" i="12"/>
  <c r="F11" i="12"/>
  <c r="F10" i="12"/>
  <c r="F9" i="12"/>
  <c r="F7" i="12"/>
  <c r="F6" i="12"/>
  <c r="B38" i="12"/>
  <c r="B39" i="12"/>
  <c r="B40" i="12"/>
  <c r="B41" i="12"/>
  <c r="B37" i="12"/>
  <c r="B33" i="12"/>
  <c r="B34" i="12"/>
  <c r="B32" i="12"/>
  <c r="B30" i="12"/>
  <c r="B29" i="12"/>
  <c r="F33" i="12"/>
  <c r="B12" i="12"/>
  <c r="B13" i="12"/>
  <c r="B11" i="12"/>
  <c r="B6" i="12"/>
  <c r="F20" i="11"/>
  <c r="F19" i="11"/>
  <c r="F15" i="11"/>
  <c r="B40" i="10"/>
  <c r="B41" i="10"/>
  <c r="B39" i="10"/>
  <c r="B33" i="10"/>
  <c r="B32" i="10"/>
  <c r="B31" i="10"/>
  <c r="B28" i="10"/>
  <c r="B27" i="10"/>
  <c r="B17" i="10"/>
  <c r="B16" i="10"/>
  <c r="B9" i="10"/>
  <c r="B10" i="10"/>
  <c r="B11" i="10"/>
  <c r="B12" i="10"/>
  <c r="B8" i="10"/>
  <c r="B5" i="10"/>
  <c r="B6" i="10"/>
  <c r="B7" i="10"/>
  <c r="B4" i="10"/>
  <c r="K38" i="9"/>
  <c r="K39" i="9"/>
  <c r="K33" i="9"/>
  <c r="K30" i="9"/>
  <c r="K29" i="9"/>
  <c r="K28" i="9"/>
  <c r="C38" i="9"/>
  <c r="C37" i="9"/>
  <c r="E44" i="9"/>
  <c r="E43" i="9"/>
  <c r="E42" i="9"/>
  <c r="C34" i="9"/>
  <c r="C33" i="9"/>
  <c r="C29" i="9"/>
  <c r="C30" i="9"/>
  <c r="C28" i="9"/>
  <c r="B18" i="12" l="1"/>
  <c r="B17" i="12"/>
</calcChain>
</file>

<file path=xl/sharedStrings.xml><?xml version="1.0" encoding="utf-8"?>
<sst xmlns="http://schemas.openxmlformats.org/spreadsheetml/2006/main" count="1479" uniqueCount="791">
  <si>
    <t>STRUCTURAL STEEL</t>
  </si>
  <si>
    <t>"C" Purlin - Painted</t>
  </si>
  <si>
    <t>6" x 4" x 9#</t>
  </si>
  <si>
    <t>cwt</t>
  </si>
  <si>
    <t>6" x 6" x 15#</t>
  </si>
  <si>
    <t>8" x 4" x 10#</t>
  </si>
  <si>
    <t>8" x 4" x 15#</t>
  </si>
  <si>
    <t>10" x 4" x 12#</t>
  </si>
  <si>
    <t>10" x 4" x 17#</t>
  </si>
  <si>
    <t>12" x 4" x 14#</t>
  </si>
  <si>
    <t>12" x 4" x 16#</t>
  </si>
  <si>
    <t>12" x 4" x 19#</t>
  </si>
  <si>
    <t>14" x 5" x 22#</t>
  </si>
  <si>
    <t>18" x 6" x 35#</t>
  </si>
  <si>
    <t>8" x 4" x 18.4#</t>
  </si>
  <si>
    <t>Secondary Wide Flange Beam</t>
  </si>
  <si>
    <t>#1 Wide Flange Beam</t>
  </si>
  <si>
    <t>4" x 2" x 14 ga</t>
  </si>
  <si>
    <t>6" x 2" x 14 ga</t>
  </si>
  <si>
    <t>Ft</t>
  </si>
  <si>
    <t>Available in 20', 25', &amp; 30'</t>
  </si>
  <si>
    <t>Receiver Channel - Painted</t>
  </si>
  <si>
    <t>"Z" Purlin - Painted</t>
  </si>
  <si>
    <t>Available in 21' &amp; 26'</t>
  </si>
  <si>
    <t>Purlin Clips</t>
  </si>
  <si>
    <t>3" x 5" x 10 ga</t>
  </si>
  <si>
    <t>Ea</t>
  </si>
  <si>
    <t>Square Tubing</t>
  </si>
  <si>
    <t>Black</t>
  </si>
  <si>
    <t>Painted</t>
  </si>
  <si>
    <t>1" x 1" x 14 ga</t>
  </si>
  <si>
    <t>1" x 1" x 11 ga</t>
  </si>
  <si>
    <t>2" x 2" x 14 ga</t>
  </si>
  <si>
    <t>2" x 2" x 11 ga</t>
  </si>
  <si>
    <t>3" x 3" x 14 ga</t>
  </si>
  <si>
    <t>3" x 3" x 11 ga</t>
  </si>
  <si>
    <t>4" x 4" x 14 ga</t>
  </si>
  <si>
    <t>4" x 4" x 11 ga</t>
  </si>
  <si>
    <t>Angle Iron</t>
  </si>
  <si>
    <t>Rectangular Tubing</t>
  </si>
  <si>
    <t>2" x 1" x 14 ga</t>
  </si>
  <si>
    <t>2" x 1" x 11 ga</t>
  </si>
  <si>
    <t>3" x 1" x 14 ga</t>
  </si>
  <si>
    <t>3" x 1" x 11 ga</t>
  </si>
  <si>
    <t>3" x 2" x 14 ga</t>
  </si>
  <si>
    <t>3" x 2" x 11 ga</t>
  </si>
  <si>
    <t>4" x 2" x 11 ga</t>
  </si>
  <si>
    <t>6" x 2" x 11 ga</t>
  </si>
  <si>
    <t>Rake &amp; Base Angle</t>
  </si>
  <si>
    <t>Painted - 20' or 25'</t>
  </si>
  <si>
    <t>Flat Strap</t>
  </si>
  <si>
    <t xml:space="preserve">Ea </t>
  </si>
  <si>
    <t>Anchor Bolts</t>
  </si>
  <si>
    <t>Weld Plates</t>
  </si>
  <si>
    <t>Flat Sheets</t>
  </si>
  <si>
    <t>4' x 8' x 16 ga</t>
  </si>
  <si>
    <t>4' x 10' x 16 ga</t>
  </si>
  <si>
    <t>4' x 8' x 14 ga</t>
  </si>
  <si>
    <t>4' x 10' x 14 ga</t>
  </si>
  <si>
    <t>4' x 12' x 14 ga</t>
  </si>
  <si>
    <t>5' x 12' x 14 ga</t>
  </si>
  <si>
    <t>4' x 8' x 12 ga</t>
  </si>
  <si>
    <t>4' x 8' x 10 ga</t>
  </si>
  <si>
    <t>Plate Steel</t>
  </si>
  <si>
    <t>Diamond Plate</t>
  </si>
  <si>
    <t>Square Bar</t>
  </si>
  <si>
    <t>Anchor Plates</t>
  </si>
  <si>
    <t>3/8" thick, w/four 1/2" x 5" J bolts</t>
  </si>
  <si>
    <t>6" x 6"</t>
  </si>
  <si>
    <t>6" x 10"</t>
  </si>
  <si>
    <t>Roundrod</t>
  </si>
  <si>
    <t>4' X 8' Sheets</t>
  </si>
  <si>
    <t>#3 Grating</t>
  </si>
  <si>
    <t>Expanded Metal</t>
  </si>
  <si>
    <t>Rebar</t>
  </si>
  <si>
    <t>Remesh</t>
  </si>
  <si>
    <t>Bar Grating</t>
  </si>
  <si>
    <t>Serrated</t>
  </si>
  <si>
    <t>Cross Bars on 4" centers</t>
  </si>
  <si>
    <t>Rod Clips</t>
  </si>
  <si>
    <t>Channel Iron</t>
  </si>
  <si>
    <t>3" x 4.1#</t>
  </si>
  <si>
    <t>4" x 5.4#</t>
  </si>
  <si>
    <t>5" x 6.7#</t>
  </si>
  <si>
    <t>6" x 8.2#</t>
  </si>
  <si>
    <t>7" x 9.8#</t>
  </si>
  <si>
    <t>8" x 11.5#</t>
  </si>
  <si>
    <t>10" x 15.3#</t>
  </si>
  <si>
    <t>Bar Channels</t>
  </si>
  <si>
    <t>Round Tubing</t>
  </si>
  <si>
    <t>1.66" OD 14 Ga x 24'</t>
  </si>
  <si>
    <t>1.90" OD 14 Ga x 24'</t>
  </si>
  <si>
    <t>Dome Pipe Caps</t>
  </si>
  <si>
    <t>16 Ga Steel Culvert Pipe</t>
  </si>
  <si>
    <t>12" x 20' x 24'</t>
  </si>
  <si>
    <t>18" x 20' x 24'</t>
  </si>
  <si>
    <t>24" x 20' x 24'</t>
  </si>
  <si>
    <t>36" x 20' x 24'</t>
  </si>
  <si>
    <t>12" Band</t>
  </si>
  <si>
    <t>18" Band</t>
  </si>
  <si>
    <t>24" Band</t>
  </si>
  <si>
    <t>36" Band</t>
  </si>
  <si>
    <t>METAL BUILDING ACCESSORIES</t>
  </si>
  <si>
    <t>Sliding Door Hardware</t>
  </si>
  <si>
    <t>8' Small Rail</t>
  </si>
  <si>
    <t>10' Small Rail</t>
  </si>
  <si>
    <t>12' Small Rail</t>
  </si>
  <si>
    <t>20' Small Rail</t>
  </si>
  <si>
    <t>Small Rollers</t>
  </si>
  <si>
    <t>Small Brackets</t>
  </si>
  <si>
    <t>Small Adj. Bracket</t>
  </si>
  <si>
    <t>Small Adj. Spl. Bracket</t>
  </si>
  <si>
    <t>Small Splice Bracket</t>
  </si>
  <si>
    <t>Skylight</t>
  </si>
  <si>
    <t>Sun Sky Clear or White</t>
  </si>
  <si>
    <t>Horizontal Sliding Windows with Half Screen</t>
  </si>
  <si>
    <t>3' x 3'</t>
  </si>
  <si>
    <t>4' x 3'</t>
  </si>
  <si>
    <t>6' x 3'</t>
  </si>
  <si>
    <t>Roll-Up Doors</t>
  </si>
  <si>
    <t>4' x 7' Mini Door</t>
  </si>
  <si>
    <t>6' x 7' Mini Door</t>
  </si>
  <si>
    <t>8' x 8' Mini Door</t>
  </si>
  <si>
    <t>9' x 7' Mini Door</t>
  </si>
  <si>
    <t>10' x 8' Mini Door</t>
  </si>
  <si>
    <t>10' x 10' Mini Door</t>
  </si>
  <si>
    <t>Top Draft Stop</t>
  </si>
  <si>
    <t>Electric Operator Kit</t>
  </si>
  <si>
    <t>Transmitter</t>
  </si>
  <si>
    <t>OTHER SIZES AVAILABLE UPON REQUEST</t>
  </si>
  <si>
    <t>Masterflash</t>
  </si>
  <si>
    <t>Gray</t>
  </si>
  <si>
    <t>#3 (1/4" x 4")</t>
  </si>
  <si>
    <t>#5 (4" x 7")</t>
  </si>
  <si>
    <t>#6 (5" x 9")</t>
  </si>
  <si>
    <t>#8 7" x 13")</t>
  </si>
  <si>
    <t>#3 (1/2" x 4") Retro Fit</t>
  </si>
  <si>
    <t>#6</t>
  </si>
  <si>
    <t>#8</t>
  </si>
  <si>
    <t>Hi Temp Master Flash - Up to 437 degrees</t>
  </si>
  <si>
    <t>Pr</t>
  </si>
  <si>
    <t>2" X 27' Ratchet &amp; Strap</t>
  </si>
  <si>
    <t>Brown Oxide Metal Primer</t>
  </si>
  <si>
    <t>1 Gal</t>
  </si>
  <si>
    <t>5 Gal</t>
  </si>
  <si>
    <t>White Oxide Metal Primer</t>
  </si>
  <si>
    <t>Touchup Paint</t>
  </si>
  <si>
    <t>Caulking Sealants</t>
  </si>
  <si>
    <t>Sono Lastic Clear</t>
  </si>
  <si>
    <t>Tite Bond Sealant</t>
  </si>
  <si>
    <t>FENCE SUPPLIES</t>
  </si>
  <si>
    <t>Pasture Gates</t>
  </si>
  <si>
    <t>8' x 50"</t>
  </si>
  <si>
    <t>10' x 50"</t>
  </si>
  <si>
    <t>12' x 50"</t>
  </si>
  <si>
    <t>14' x 50"</t>
  </si>
  <si>
    <t>16' x 50"</t>
  </si>
  <si>
    <t>10" All Thread Bolt</t>
  </si>
  <si>
    <t>6" Lag Screw</t>
  </si>
  <si>
    <t>V-Mesh Bull Wire</t>
  </si>
  <si>
    <t>(165' Roll)</t>
  </si>
  <si>
    <t>I-50</t>
  </si>
  <si>
    <t>Roll</t>
  </si>
  <si>
    <t>Non-Climb Wire</t>
  </si>
  <si>
    <t>12 1/2 Ga 2" x 4" Spacing</t>
  </si>
  <si>
    <t>48" x 100'</t>
  </si>
  <si>
    <t>60" x 100'</t>
  </si>
  <si>
    <t>72" x 100'</t>
  </si>
  <si>
    <t>Pre-Cut Pipe Post</t>
  </si>
  <si>
    <t>2 7/8" x .217 wall (8' x 11')</t>
  </si>
  <si>
    <t>American Barbwire</t>
  </si>
  <si>
    <t>(1/4 mile rolls)</t>
  </si>
  <si>
    <t>12 3/4 Ga 5" Spacing</t>
  </si>
  <si>
    <t>12 1/2 Ga 5" Spacing</t>
  </si>
  <si>
    <t>Premium Grade Sheffield</t>
  </si>
  <si>
    <t>12 1/2 Ga 2 Pt Flat 5" Spacing</t>
  </si>
  <si>
    <t>12 1/2 Ga Barbless Cable</t>
  </si>
  <si>
    <t>Stay Tuff Barbwire</t>
  </si>
  <si>
    <t>12 1/2 Ga 2 Pt Round 4" Spacing</t>
  </si>
  <si>
    <t>15 1/2 Ga 4 Pt 3" Spacing, Hi Tensile</t>
  </si>
  <si>
    <t>Twist Stays</t>
  </si>
  <si>
    <t>American Field Fence</t>
  </si>
  <si>
    <t>(330' Rolls)</t>
  </si>
  <si>
    <t>Sheffield</t>
  </si>
  <si>
    <t>8-32-6-12 1/2 Ga</t>
  </si>
  <si>
    <t>8-32-12-12 1/2 Ga</t>
  </si>
  <si>
    <t>9-39-6-12 1/2 Ga</t>
  </si>
  <si>
    <t>9-39-12-12 1/2 Ga</t>
  </si>
  <si>
    <t>10-47-6-12 1/2 Ga</t>
  </si>
  <si>
    <t>10-47-12-12 1/2 Ga</t>
  </si>
  <si>
    <t>18-96-6-12 1/2 Ga</t>
  </si>
  <si>
    <t>20-96-6-12 1/2 Ga Hi Tensile</t>
  </si>
  <si>
    <t>#1 American T-Post</t>
  </si>
  <si>
    <t>1.25#/Ft</t>
  </si>
  <si>
    <t>1.33#/Ft</t>
  </si>
  <si>
    <t>5 1/2' Green</t>
  </si>
  <si>
    <t>6' Green</t>
  </si>
  <si>
    <t>6 1/2' Green</t>
  </si>
  <si>
    <t>7' Green</t>
  </si>
  <si>
    <t>8' Green</t>
  </si>
  <si>
    <t>10'4" Green</t>
  </si>
  <si>
    <t>Prices are with 5 clips. Extra clips $.04 each.</t>
  </si>
  <si>
    <t>Less $.05 on bundles of 200 or more.</t>
  </si>
  <si>
    <t>LIVESTOCK NECESSITIES</t>
  </si>
  <si>
    <t>Portable Panels</t>
  </si>
  <si>
    <t>5' x 10' Black Reject</t>
  </si>
  <si>
    <t>5' x 10' Galvanized</t>
  </si>
  <si>
    <t>4' Gate Galvanized</t>
  </si>
  <si>
    <t>5' x 10' Painted Green</t>
  </si>
  <si>
    <t>9 Ga x 100 Lbs</t>
  </si>
  <si>
    <t>12 1/2 Ga x 100 Lbs</t>
  </si>
  <si>
    <t>14 Ga x 100 Lbs</t>
  </si>
  <si>
    <t>All other guages</t>
  </si>
  <si>
    <t>Less than 100 Lbs - $1.25 per Lb.</t>
  </si>
  <si>
    <t>Round Bale Feeders</t>
  </si>
  <si>
    <t>Unskirted</t>
  </si>
  <si>
    <t>Skirted</t>
  </si>
  <si>
    <t>Hexagon Net Wire</t>
  </si>
  <si>
    <t>6' x 300' x 2"</t>
  </si>
  <si>
    <t>Water Troughs</t>
  </si>
  <si>
    <t>4' x 2' Round (158 Gal)</t>
  </si>
  <si>
    <t>6' x 2' Round (394 Gal)</t>
  </si>
  <si>
    <t>8' x 2' Round (717 Gal)</t>
  </si>
  <si>
    <t>10' x 2' Round (1,135 Gal)</t>
  </si>
  <si>
    <t>2' x 2' x 4' Oblong (95 Gal)</t>
  </si>
  <si>
    <t>2' x 2' x 6' Oblong (123 Gal)</t>
  </si>
  <si>
    <t>2 1/2' x 2' x 8' Oblong (169 Gal)</t>
  </si>
  <si>
    <t>Galvanized</t>
  </si>
  <si>
    <t>Livestock Panels</t>
  </si>
  <si>
    <t>34" x 16' x 4 Ga</t>
  </si>
  <si>
    <t>52" x 16' x 4 Ga</t>
  </si>
  <si>
    <t>36" x 20' x 6 Ga</t>
  </si>
  <si>
    <t>48" x 20' x 6 Ga</t>
  </si>
  <si>
    <t>48" x 20' x 4 Ga</t>
  </si>
  <si>
    <t>60" x 20' x 6 Ga</t>
  </si>
  <si>
    <t>60" x 20' x 4 Ga</t>
  </si>
  <si>
    <t>Hog</t>
  </si>
  <si>
    <t>10 Wire</t>
  </si>
  <si>
    <t>Combo</t>
  </si>
  <si>
    <t>4" x 4"</t>
  </si>
  <si>
    <t>2" x 4"</t>
  </si>
  <si>
    <t>Filson Cattle</t>
  </si>
  <si>
    <t>Handling Equipment</t>
  </si>
  <si>
    <t>Automatic Squeeze Chute</t>
  </si>
  <si>
    <t>Automatic Head Gate</t>
  </si>
  <si>
    <t>Calf Table</t>
  </si>
  <si>
    <t>Wheel Kit for Squeeze Chute</t>
  </si>
  <si>
    <t>Limited Warranty SMP</t>
  </si>
  <si>
    <t>Limited Warranty Trinar</t>
  </si>
  <si>
    <t>Residential / Commercial / Industrial Panel Profile Selections</t>
  </si>
  <si>
    <t>Metal Building Insulation</t>
  </si>
  <si>
    <t>("R" Factor = 10)</t>
  </si>
  <si>
    <t>Double-Sided Tape</t>
  </si>
  <si>
    <t>Fiber Reinforced Tape</t>
  </si>
  <si>
    <t>R-10.3 Thermal Value</t>
  </si>
  <si>
    <t>Self Drill Screws</t>
  </si>
  <si>
    <t>Plated</t>
  </si>
  <si>
    <t>Tekscrews</t>
  </si>
  <si>
    <t>#14 x 1"</t>
  </si>
  <si>
    <t>Wood Binders</t>
  </si>
  <si>
    <t>#10 x 1"</t>
  </si>
  <si>
    <t>Lap Tek</t>
  </si>
  <si>
    <t>Oversized</t>
  </si>
  <si>
    <t>Pointed</t>
  </si>
  <si>
    <t>Tek 4</t>
  </si>
  <si>
    <t>Phillips Wafer Head</t>
  </si>
  <si>
    <t>#12 x 2"</t>
  </si>
  <si>
    <t>All screws are priced per 1000.</t>
  </si>
  <si>
    <t>Screws are packaged 250 pieces per bag.</t>
  </si>
  <si>
    <t>Metal Building Accessories</t>
  </si>
  <si>
    <t>Graded</t>
  </si>
  <si>
    <t>Sweetwater Steel Co. has a large trim shop with multiple pieces of equipment and a wide variety of painted coils to meet your needs. Please do not hesitate to call one of our representatives for pricing on a special profile or a special color that you might need.</t>
  </si>
  <si>
    <t>with Adhesive</t>
  </si>
  <si>
    <t>Inside or Outside "R" Panel</t>
  </si>
  <si>
    <t>Inside or Outside "U" Panel</t>
  </si>
  <si>
    <t>Roof Underlayment</t>
  </si>
  <si>
    <t>Rope Sealer</t>
  </si>
  <si>
    <t>1/2" x 3/32" x 50'</t>
  </si>
  <si>
    <t>1" x 1/8" x 40'</t>
  </si>
  <si>
    <t>Nutsetters</t>
  </si>
  <si>
    <t>1/4"</t>
  </si>
  <si>
    <t>5/16"</t>
  </si>
  <si>
    <t>3/8"</t>
  </si>
  <si>
    <t>Pop Rivets</t>
  </si>
  <si>
    <t>$88.00 per 1,000</t>
  </si>
  <si>
    <t>250 pcs per bag</t>
  </si>
  <si>
    <t>Pop Rivet Gun</t>
  </si>
  <si>
    <t>Drive Pins</t>
  </si>
  <si>
    <t>1/4" x 1 1/2"</t>
  </si>
  <si>
    <t>Thresholds</t>
  </si>
  <si>
    <t>3'</t>
  </si>
  <si>
    <t>4'</t>
  </si>
  <si>
    <t>6'</t>
  </si>
  <si>
    <t>Panic Hardware with Lever Latch or Ball Knob</t>
  </si>
  <si>
    <t>Oil Operated Door Closer</t>
  </si>
  <si>
    <t>8" Surface Bolt for Double Door</t>
  </si>
  <si>
    <t>Barrel Hinges</t>
  </si>
  <si>
    <t>5"</t>
  </si>
  <si>
    <t>7"</t>
  </si>
  <si>
    <t>Screw-On Hinges</t>
  </si>
  <si>
    <t>4 1/2" x 4 1/2"</t>
  </si>
  <si>
    <t>Locksets</t>
  </si>
  <si>
    <t>Grade 2 (Heavy Duty)</t>
  </si>
  <si>
    <t>Lever Latch</t>
  </si>
  <si>
    <t>Dead Bolt</t>
  </si>
  <si>
    <t>Weld On Hinges</t>
  </si>
  <si>
    <t>3" x 3"</t>
  </si>
  <si>
    <t>5" x 5"</t>
  </si>
  <si>
    <t>Doors are white with embossed finish</t>
  </si>
  <si>
    <t>Door Size</t>
  </si>
  <si>
    <t>Door Price</t>
  </si>
  <si>
    <t>Frame Size</t>
  </si>
  <si>
    <t>Frame Price</t>
  </si>
  <si>
    <t>Complete Door Kit</t>
  </si>
  <si>
    <t>3' x 7'</t>
  </si>
  <si>
    <t>4' x 7'</t>
  </si>
  <si>
    <t>6' x 7'</t>
  </si>
  <si>
    <t>8 1/4"</t>
  </si>
  <si>
    <t>6 1/4"</t>
  </si>
  <si>
    <t>4 1/4"</t>
  </si>
  <si>
    <t>Hardware</t>
  </si>
  <si>
    <t>Kit includes door, frame, grade 2 (heavy duty) lockset, hinges, and threshold.</t>
  </si>
  <si>
    <t>For a dead bolt door, add $20.00, and $20.00 for the dead bolt frame.</t>
  </si>
  <si>
    <t>Toggle Clamp 5"</t>
  </si>
  <si>
    <t>Toggle Clamp 7"</t>
  </si>
  <si>
    <t>Kett</t>
  </si>
  <si>
    <t>Shear Blades</t>
  </si>
  <si>
    <t>Nibbler Attachment</t>
  </si>
  <si>
    <t>Die &amp; Punch</t>
  </si>
  <si>
    <t>Punch</t>
  </si>
  <si>
    <t>Porter Cable</t>
  </si>
  <si>
    <t>Fein</t>
  </si>
  <si>
    <t>Die</t>
  </si>
  <si>
    <t>Hitachi</t>
  </si>
  <si>
    <t>14" Cut-off Saw</t>
  </si>
  <si>
    <t>DeWalt</t>
  </si>
  <si>
    <t>Steelmax</t>
  </si>
  <si>
    <t>9" Metal Cutting Saw</t>
  </si>
  <si>
    <t>9" Metal Cutting Blade</t>
  </si>
  <si>
    <t>Other Tools</t>
  </si>
  <si>
    <t>Lotus 4 1/2" Grinding Wheel</t>
  </si>
  <si>
    <t>Tin Snips</t>
  </si>
  <si>
    <t>Welding Rods</t>
  </si>
  <si>
    <t>6011   1/8"</t>
  </si>
  <si>
    <t>T-Post Puller</t>
  </si>
  <si>
    <t>Sleeve Hinges</t>
  </si>
  <si>
    <t>Splice-It Crimp &amp; Cut Tool</t>
  </si>
  <si>
    <t>LBW Wire Splices</t>
  </si>
  <si>
    <t>Bx</t>
  </si>
  <si>
    <t>Stay Tuff Multi-Tool</t>
  </si>
  <si>
    <t>Barbed Wire Sleeves</t>
  </si>
  <si>
    <t>Long Sleeves</t>
  </si>
  <si>
    <t>Gripple Fence Hardware</t>
  </si>
  <si>
    <t>Tensioning Tool</t>
  </si>
  <si>
    <t>Barbed Wire T-clip  (10 count)</t>
  </si>
  <si>
    <t>Barbed Wire Splice  (10 count)</t>
  </si>
  <si>
    <t>Pipe Guides</t>
  </si>
  <si>
    <t>2 3/8"</t>
  </si>
  <si>
    <t>2 7/8"</t>
  </si>
  <si>
    <t>4 1/2"</t>
  </si>
  <si>
    <t>13-48-4-12 1/2 Ga (4" x 4" spacing)</t>
  </si>
  <si>
    <t>Single Strand T-clip (10 count)</t>
  </si>
  <si>
    <t>Single Strand Splice  (20 count)</t>
  </si>
  <si>
    <t>1 5/8" Galvanized tubing frame,                                  6 Ga 4" x 4" Galv Wire Fabric</t>
  </si>
  <si>
    <t>1" X 16' Ratchet &amp; Strap</t>
  </si>
  <si>
    <t>5' X 150' X 10 Ga       6" x 6"</t>
  </si>
  <si>
    <t>Per set of three</t>
  </si>
  <si>
    <t>Caulk Gun</t>
  </si>
  <si>
    <t>36" (100 count)</t>
  </si>
  <si>
    <t>42" (100 count)</t>
  </si>
  <si>
    <t>48" (100 count)</t>
  </si>
  <si>
    <t>UnGraded</t>
  </si>
  <si>
    <t>Ridge Roll</t>
  </si>
  <si>
    <t>Ridge Flash</t>
  </si>
  <si>
    <t>Peak Sheet</t>
  </si>
  <si>
    <t>Peak Box</t>
  </si>
  <si>
    <t>Brown &amp; White</t>
  </si>
  <si>
    <t>Galvalume +</t>
  </si>
  <si>
    <t>White</t>
  </si>
  <si>
    <t>Stock 2-12 Pitch</t>
  </si>
  <si>
    <t>Stock 10'3" &amp; 12'3"</t>
  </si>
  <si>
    <t>Picture</t>
  </si>
  <si>
    <t>TRIM</t>
  </si>
  <si>
    <t>Sculptured Rake</t>
  </si>
  <si>
    <t>House Rake</t>
  </si>
  <si>
    <t>Sculptured Corner</t>
  </si>
  <si>
    <t>RPN</t>
  </si>
  <si>
    <t>UPN</t>
  </si>
  <si>
    <t>RPN 6 1/2" x 6 1/2"</t>
  </si>
  <si>
    <t>Outside Angle 2" x 2"</t>
  </si>
  <si>
    <t>Inside Angle 3" x 3"</t>
  </si>
  <si>
    <t>Outside Angle 4" x 4"</t>
  </si>
  <si>
    <t>Economy Eave</t>
  </si>
  <si>
    <t>Transition</t>
  </si>
  <si>
    <t>Die Formed Flashing</t>
  </si>
  <si>
    <t>10'5" R or U Panel</t>
  </si>
  <si>
    <t>Door Head &amp; Jamb</t>
  </si>
  <si>
    <t>Valley Flashing</t>
  </si>
  <si>
    <t>Gutter</t>
  </si>
  <si>
    <t>Downspout</t>
  </si>
  <si>
    <t>Kickouts</t>
  </si>
  <si>
    <t>Skylight Stiffeners</t>
  </si>
  <si>
    <t>Brown, White,</t>
  </si>
  <si>
    <t>&amp; Galvalume +</t>
  </si>
  <si>
    <t xml:space="preserve">White </t>
  </si>
  <si>
    <t>50' Rolls</t>
  </si>
  <si>
    <t>12"</t>
  </si>
  <si>
    <t>18"</t>
  </si>
  <si>
    <t>Available in 12'3" only.</t>
  </si>
  <si>
    <t>10' Vent with 9" throat</t>
  </si>
  <si>
    <t>Ridge Vents</t>
  </si>
  <si>
    <t>White &amp; Galvalume</t>
  </si>
  <si>
    <t xml:space="preserve">            Bird Screen &amp; Damper (White)</t>
  </si>
  <si>
    <t xml:space="preserve">            Bird Screen &amp; Damper (Galv)</t>
  </si>
  <si>
    <t xml:space="preserve">            Bird Screen &amp; Damper (Color)</t>
  </si>
  <si>
    <t xml:space="preserve">            Low Profile End Caps</t>
  </si>
  <si>
    <t>17 Ga x 10 Lbs</t>
  </si>
  <si>
    <t>72" x 20' x 6 Ga</t>
  </si>
  <si>
    <r>
      <t xml:space="preserve">60" x 16' x </t>
    </r>
    <r>
      <rPr>
        <sz val="8"/>
        <color theme="1"/>
        <rFont val="Calibri"/>
        <family val="2"/>
        <scheme val="minor"/>
      </rPr>
      <t>(Appx) 5/16"</t>
    </r>
  </si>
  <si>
    <t>Metal Building Products</t>
  </si>
  <si>
    <t>Two Locations to Serve Your Needs</t>
  </si>
  <si>
    <t>Sweetwater Steel Company</t>
  </si>
  <si>
    <t>10416 N I-20</t>
  </si>
  <si>
    <t>Located 4 miles west of Sweetwater</t>
  </si>
  <si>
    <t>(Exit mile marker 240)</t>
  </si>
  <si>
    <t>Phone: 325-235-3644</t>
  </si>
  <si>
    <t>Fax: 325-235-3935</t>
  </si>
  <si>
    <t>Store Hours</t>
  </si>
  <si>
    <t>1047 Early Blvd</t>
  </si>
  <si>
    <t>Early, Tx 76802</t>
  </si>
  <si>
    <t>Located downtown Early on Hwy 67/377</t>
  </si>
  <si>
    <t>Phone: 325-641-1345</t>
  </si>
  <si>
    <t>Fax: 325-641-2834</t>
  </si>
  <si>
    <t>Metal Building Products  -  Structural Steel  -  Fencing Supplies</t>
  </si>
  <si>
    <t>ALL PRICES IN THIS CATALOGUE SUBJECT TO CHANGE WITHOUT NOTICE</t>
  </si>
  <si>
    <t>Toll Free: 800-982-3384</t>
  </si>
  <si>
    <t>Toll Free: 877-741-1345</t>
  </si>
  <si>
    <t>*Branch Location*</t>
  </si>
  <si>
    <t xml:space="preserve">Mon-Fri: 7:30 a.m. - 5:00 p.m. </t>
  </si>
  <si>
    <t xml:space="preserve">Sat: 7:30 a.m. - 11:30 a.m. </t>
  </si>
  <si>
    <t>Sweetwater Steel Co. Policies</t>
  </si>
  <si>
    <t>Return Material Policy</t>
  </si>
  <si>
    <t>Stocking &amp; Pricing Policy</t>
  </si>
  <si>
    <t>Warranty Policy</t>
  </si>
  <si>
    <t>Delivery Service</t>
  </si>
  <si>
    <t>Sweetwater Steel Company offers a delivery service to its customers. Please call for pricing.</t>
  </si>
  <si>
    <t>Storage Policy</t>
  </si>
  <si>
    <t>Special Order Policy</t>
  </si>
  <si>
    <t>A 25% deposit will be required on most special order products.</t>
  </si>
  <si>
    <t>Some products listed in the catalogue are not kept in stock at all times. Due to market fluctuations, prices are subject to change without notice. Please call to verify pricing and availability. If you have an inquiry on products not listed, please call. If they are not in stock, we would like to special order them for you.</t>
  </si>
  <si>
    <t>All orders on stock products must be picked up, or arrangements made for delivery, within ten (10) work days from the date of order. After this time, the material will be placed back into stock. To request an extension, notify your sales representative.</t>
  </si>
  <si>
    <t>Customers are responsible for providing a copy of the sales invoice on all warranty claims.</t>
  </si>
  <si>
    <t>Sweetwater, Tx 79556</t>
  </si>
  <si>
    <t>There will be a 30% restocking charge on all metal roofing, siding, and trim products. There will be a 10% restocking charge on all other material. On all refunds, the material must be returned in original condition and accompanied with a sales receipt within 45 days of the date of purchase. The condition of the material returned will be determined by Sweetwater Steel Company.</t>
  </si>
  <si>
    <r>
      <t xml:space="preserve">8" x 5 </t>
    </r>
    <r>
      <rPr>
        <sz val="9"/>
        <color theme="1"/>
        <rFont val="Calibri"/>
        <family val="2"/>
        <scheme val="minor"/>
      </rPr>
      <t>1/4</t>
    </r>
    <r>
      <rPr>
        <sz val="10.5"/>
        <color theme="1"/>
        <rFont val="Calibri"/>
        <family val="2"/>
        <scheme val="minor"/>
      </rPr>
      <t>" x 18#</t>
    </r>
  </si>
  <si>
    <r>
      <t xml:space="preserve">16" x 5 </t>
    </r>
    <r>
      <rPr>
        <sz val="9"/>
        <color theme="1"/>
        <rFont val="Calibri"/>
        <family val="2"/>
        <scheme val="minor"/>
      </rPr>
      <t>1/2</t>
    </r>
    <r>
      <rPr>
        <sz val="10.5"/>
        <color theme="1"/>
        <rFont val="Calibri"/>
        <family val="2"/>
        <scheme val="minor"/>
      </rPr>
      <t>" x 26#</t>
    </r>
  </si>
  <si>
    <r>
      <t xml:space="preserve">21" x 6 </t>
    </r>
    <r>
      <rPr>
        <sz val="9"/>
        <color theme="1"/>
        <rFont val="Calibri"/>
        <family val="2"/>
        <scheme val="minor"/>
      </rPr>
      <t>1/2</t>
    </r>
    <r>
      <rPr>
        <sz val="10.5"/>
        <color theme="1"/>
        <rFont val="Calibri"/>
        <family val="2"/>
        <scheme val="minor"/>
      </rPr>
      <t>" x 44#</t>
    </r>
  </si>
  <si>
    <r>
      <t xml:space="preserve">2" x 2" x </t>
    </r>
    <r>
      <rPr>
        <sz val="9"/>
        <color theme="1"/>
        <rFont val="Calibri"/>
        <family val="2"/>
        <scheme val="minor"/>
      </rPr>
      <t>3/16</t>
    </r>
    <r>
      <rPr>
        <sz val="10.5"/>
        <color theme="1"/>
        <rFont val="Calibri"/>
        <family val="2"/>
        <scheme val="minor"/>
      </rPr>
      <t>"</t>
    </r>
  </si>
  <si>
    <r>
      <t xml:space="preserve">2" x 2" x </t>
    </r>
    <r>
      <rPr>
        <sz val="9"/>
        <color theme="1"/>
        <rFont val="Calibri"/>
        <family val="2"/>
        <scheme val="minor"/>
      </rPr>
      <t>1/4</t>
    </r>
    <r>
      <rPr>
        <sz val="10.5"/>
        <color theme="1"/>
        <rFont val="Calibri"/>
        <family val="2"/>
        <scheme val="minor"/>
      </rPr>
      <t>"</t>
    </r>
  </si>
  <si>
    <r>
      <t xml:space="preserve">3" x 3" x </t>
    </r>
    <r>
      <rPr>
        <sz val="9"/>
        <color theme="1"/>
        <rFont val="Calibri"/>
        <family val="2"/>
        <scheme val="minor"/>
      </rPr>
      <t>3/16</t>
    </r>
    <r>
      <rPr>
        <sz val="10.5"/>
        <color theme="1"/>
        <rFont val="Calibri"/>
        <family val="2"/>
        <scheme val="minor"/>
      </rPr>
      <t>"</t>
    </r>
  </si>
  <si>
    <r>
      <t xml:space="preserve">3" x 3" x </t>
    </r>
    <r>
      <rPr>
        <sz val="9"/>
        <color theme="1"/>
        <rFont val="Calibri"/>
        <family val="2"/>
        <scheme val="minor"/>
      </rPr>
      <t>1/4</t>
    </r>
    <r>
      <rPr>
        <sz val="10.5"/>
        <color theme="1"/>
        <rFont val="Calibri"/>
        <family val="2"/>
        <scheme val="minor"/>
      </rPr>
      <t>"</t>
    </r>
  </si>
  <si>
    <r>
      <t xml:space="preserve">4" x 4" x </t>
    </r>
    <r>
      <rPr>
        <sz val="9"/>
        <color theme="1"/>
        <rFont val="Calibri"/>
        <family val="2"/>
        <scheme val="minor"/>
      </rPr>
      <t>3/16</t>
    </r>
    <r>
      <rPr>
        <sz val="10.5"/>
        <color theme="1"/>
        <rFont val="Calibri"/>
        <family val="2"/>
        <scheme val="minor"/>
      </rPr>
      <t>"</t>
    </r>
  </si>
  <si>
    <r>
      <t xml:space="preserve">4" x 4" x </t>
    </r>
    <r>
      <rPr>
        <sz val="9"/>
        <color theme="1"/>
        <rFont val="Calibri"/>
        <family val="2"/>
        <scheme val="minor"/>
      </rPr>
      <t>1/4</t>
    </r>
    <r>
      <rPr>
        <sz val="10.5"/>
        <color theme="1"/>
        <rFont val="Calibri"/>
        <family val="2"/>
        <scheme val="minor"/>
      </rPr>
      <t>"</t>
    </r>
  </si>
  <si>
    <r>
      <t xml:space="preserve">6" x 6" x </t>
    </r>
    <r>
      <rPr>
        <sz val="9"/>
        <color theme="1"/>
        <rFont val="Calibri"/>
        <family val="2"/>
        <scheme val="minor"/>
      </rPr>
      <t>3/16</t>
    </r>
    <r>
      <rPr>
        <sz val="10.5"/>
        <color theme="1"/>
        <rFont val="Calibri"/>
        <family val="2"/>
        <scheme val="minor"/>
      </rPr>
      <t>"</t>
    </r>
  </si>
  <si>
    <r>
      <t xml:space="preserve">6" x 6" x </t>
    </r>
    <r>
      <rPr>
        <sz val="9"/>
        <color theme="1"/>
        <rFont val="Calibri"/>
        <family val="2"/>
        <scheme val="minor"/>
      </rPr>
      <t>1/4</t>
    </r>
    <r>
      <rPr>
        <sz val="10.5"/>
        <color theme="1"/>
        <rFont val="Calibri"/>
        <family val="2"/>
        <scheme val="minor"/>
      </rPr>
      <t>"</t>
    </r>
  </si>
  <si>
    <r>
      <rPr>
        <sz val="9"/>
        <color theme="1"/>
        <rFont val="Calibri"/>
        <family val="2"/>
        <scheme val="minor"/>
      </rPr>
      <t>1/2</t>
    </r>
    <r>
      <rPr>
        <sz val="10.5"/>
        <color theme="1"/>
        <rFont val="Calibri"/>
        <family val="2"/>
        <scheme val="minor"/>
      </rPr>
      <t xml:space="preserve">" x </t>
    </r>
    <r>
      <rPr>
        <sz val="9"/>
        <color theme="1"/>
        <rFont val="Calibri"/>
        <family val="2"/>
        <scheme val="minor"/>
      </rPr>
      <t>1/2</t>
    </r>
    <r>
      <rPr>
        <sz val="10.5"/>
        <color theme="1"/>
        <rFont val="Calibri"/>
        <family val="2"/>
        <scheme val="minor"/>
      </rPr>
      <t xml:space="preserve">" x </t>
    </r>
    <r>
      <rPr>
        <sz val="9"/>
        <color theme="1"/>
        <rFont val="Calibri"/>
        <family val="2"/>
        <scheme val="minor"/>
      </rPr>
      <t>1/8</t>
    </r>
    <r>
      <rPr>
        <sz val="10.5"/>
        <color theme="1"/>
        <rFont val="Calibri"/>
        <family val="2"/>
        <scheme val="minor"/>
      </rPr>
      <t>" x 20'</t>
    </r>
  </si>
  <si>
    <r>
      <rPr>
        <sz val="9"/>
        <color theme="1"/>
        <rFont val="Calibri"/>
        <family val="2"/>
        <scheme val="minor"/>
      </rPr>
      <t>3/4</t>
    </r>
    <r>
      <rPr>
        <sz val="10.5"/>
        <color theme="1"/>
        <rFont val="Calibri"/>
        <family val="2"/>
        <scheme val="minor"/>
      </rPr>
      <t xml:space="preserve">" x </t>
    </r>
    <r>
      <rPr>
        <sz val="9"/>
        <color theme="1"/>
        <rFont val="Calibri"/>
        <family val="2"/>
        <scheme val="minor"/>
      </rPr>
      <t>3/4</t>
    </r>
    <r>
      <rPr>
        <sz val="10.5"/>
        <color theme="1"/>
        <rFont val="Calibri"/>
        <family val="2"/>
        <scheme val="minor"/>
      </rPr>
      <t xml:space="preserve">" x </t>
    </r>
    <r>
      <rPr>
        <sz val="9"/>
        <color theme="1"/>
        <rFont val="Calibri"/>
        <family val="2"/>
        <scheme val="minor"/>
      </rPr>
      <t>1/8</t>
    </r>
    <r>
      <rPr>
        <sz val="10.5"/>
        <color theme="1"/>
        <rFont val="Calibri"/>
        <family val="2"/>
        <scheme val="minor"/>
      </rPr>
      <t>" x 20'</t>
    </r>
  </si>
  <si>
    <r>
      <t xml:space="preserve">1" x 1" x </t>
    </r>
    <r>
      <rPr>
        <sz val="9"/>
        <color theme="1"/>
        <rFont val="Calibri"/>
        <family val="2"/>
        <scheme val="minor"/>
      </rPr>
      <t>1/8</t>
    </r>
    <r>
      <rPr>
        <sz val="10.5"/>
        <color theme="1"/>
        <rFont val="Calibri"/>
        <family val="2"/>
        <scheme val="minor"/>
      </rPr>
      <t>" x 20'</t>
    </r>
  </si>
  <si>
    <r>
      <t xml:space="preserve">2" x 2" x </t>
    </r>
    <r>
      <rPr>
        <sz val="9"/>
        <color theme="1"/>
        <rFont val="Calibri"/>
        <family val="2"/>
        <scheme val="minor"/>
      </rPr>
      <t>1/8</t>
    </r>
    <r>
      <rPr>
        <sz val="10.5"/>
        <color theme="1"/>
        <rFont val="Calibri"/>
        <family val="2"/>
        <scheme val="minor"/>
      </rPr>
      <t>" x 20'</t>
    </r>
  </si>
  <si>
    <r>
      <t xml:space="preserve">1" x 1" x </t>
    </r>
    <r>
      <rPr>
        <sz val="9"/>
        <color theme="1"/>
        <rFont val="Calibri"/>
        <family val="2"/>
        <scheme val="minor"/>
      </rPr>
      <t>3/16</t>
    </r>
    <r>
      <rPr>
        <sz val="10.5"/>
        <color theme="1"/>
        <rFont val="Calibri"/>
        <family val="2"/>
        <scheme val="minor"/>
      </rPr>
      <t>" x 20'</t>
    </r>
  </si>
  <si>
    <r>
      <t xml:space="preserve">1 </t>
    </r>
    <r>
      <rPr>
        <sz val="9"/>
        <color theme="1"/>
        <rFont val="Calibri"/>
        <family val="2"/>
        <scheme val="minor"/>
      </rPr>
      <t>1/4</t>
    </r>
    <r>
      <rPr>
        <sz val="10.5"/>
        <color theme="1"/>
        <rFont val="Calibri"/>
        <family val="2"/>
        <scheme val="minor"/>
      </rPr>
      <t xml:space="preserve">" x 1 </t>
    </r>
    <r>
      <rPr>
        <sz val="9"/>
        <color theme="1"/>
        <rFont val="Calibri"/>
        <family val="2"/>
        <scheme val="minor"/>
      </rPr>
      <t>1/4</t>
    </r>
    <r>
      <rPr>
        <sz val="10.5"/>
        <color theme="1"/>
        <rFont val="Calibri"/>
        <family val="2"/>
        <scheme val="minor"/>
      </rPr>
      <t xml:space="preserve">" x </t>
    </r>
    <r>
      <rPr>
        <sz val="9"/>
        <color theme="1"/>
        <rFont val="Calibri"/>
        <family val="2"/>
        <scheme val="minor"/>
      </rPr>
      <t>1/8</t>
    </r>
    <r>
      <rPr>
        <sz val="10.5"/>
        <color theme="1"/>
        <rFont val="Calibri"/>
        <family val="2"/>
        <scheme val="minor"/>
      </rPr>
      <t>" x 20'</t>
    </r>
  </si>
  <si>
    <r>
      <t>1</t>
    </r>
    <r>
      <rPr>
        <sz val="9"/>
        <color theme="1"/>
        <rFont val="Calibri"/>
        <family val="2"/>
        <scheme val="minor"/>
      </rPr>
      <t xml:space="preserve"> 1/2</t>
    </r>
    <r>
      <rPr>
        <sz val="10.5"/>
        <color theme="1"/>
        <rFont val="Calibri"/>
        <family val="2"/>
        <scheme val="minor"/>
      </rPr>
      <t>" x 1</t>
    </r>
    <r>
      <rPr>
        <sz val="9"/>
        <color theme="1"/>
        <rFont val="Calibri"/>
        <family val="2"/>
        <scheme val="minor"/>
      </rPr>
      <t xml:space="preserve"> 1/2</t>
    </r>
    <r>
      <rPr>
        <sz val="10.5"/>
        <color theme="1"/>
        <rFont val="Calibri"/>
        <family val="2"/>
        <scheme val="minor"/>
      </rPr>
      <t xml:space="preserve">" x </t>
    </r>
    <r>
      <rPr>
        <sz val="9"/>
        <color theme="1"/>
        <rFont val="Calibri"/>
        <family val="2"/>
        <scheme val="minor"/>
      </rPr>
      <t>1/8</t>
    </r>
    <r>
      <rPr>
        <sz val="10.5"/>
        <color theme="1"/>
        <rFont val="Calibri"/>
        <family val="2"/>
        <scheme val="minor"/>
      </rPr>
      <t>" x 20'</t>
    </r>
  </si>
  <si>
    <r>
      <t xml:space="preserve">1 </t>
    </r>
    <r>
      <rPr>
        <sz val="9"/>
        <color theme="1"/>
        <rFont val="Calibri"/>
        <family val="2"/>
        <scheme val="minor"/>
      </rPr>
      <t>1/2</t>
    </r>
    <r>
      <rPr>
        <sz val="10.5"/>
        <color theme="1"/>
        <rFont val="Calibri"/>
        <family val="2"/>
        <scheme val="minor"/>
      </rPr>
      <t>" x 1</t>
    </r>
    <r>
      <rPr>
        <sz val="9"/>
        <color theme="1"/>
        <rFont val="Calibri"/>
        <family val="2"/>
        <scheme val="minor"/>
      </rPr>
      <t xml:space="preserve"> 1/2</t>
    </r>
    <r>
      <rPr>
        <sz val="10.5"/>
        <color theme="1"/>
        <rFont val="Calibri"/>
        <family val="2"/>
        <scheme val="minor"/>
      </rPr>
      <t xml:space="preserve">" x </t>
    </r>
    <r>
      <rPr>
        <sz val="9"/>
        <color theme="1"/>
        <rFont val="Calibri"/>
        <family val="2"/>
        <scheme val="minor"/>
      </rPr>
      <t>3/16</t>
    </r>
    <r>
      <rPr>
        <sz val="10.5"/>
        <color theme="1"/>
        <rFont val="Calibri"/>
        <family val="2"/>
        <scheme val="minor"/>
      </rPr>
      <t>" x 20'</t>
    </r>
  </si>
  <si>
    <r>
      <t xml:space="preserve">2" x 2" x </t>
    </r>
    <r>
      <rPr>
        <sz val="9"/>
        <color theme="1"/>
        <rFont val="Calibri"/>
        <family val="2"/>
        <scheme val="minor"/>
      </rPr>
      <t>3/16</t>
    </r>
    <r>
      <rPr>
        <sz val="10.5"/>
        <color theme="1"/>
        <rFont val="Calibri"/>
        <family val="2"/>
        <scheme val="minor"/>
      </rPr>
      <t>" x 20'</t>
    </r>
  </si>
  <si>
    <r>
      <t xml:space="preserve">2" x 3" x </t>
    </r>
    <r>
      <rPr>
        <sz val="9"/>
        <color theme="1"/>
        <rFont val="Calibri"/>
        <family val="2"/>
        <scheme val="minor"/>
      </rPr>
      <t>3/16</t>
    </r>
    <r>
      <rPr>
        <sz val="10.5"/>
        <color theme="1"/>
        <rFont val="Calibri"/>
        <family val="2"/>
        <scheme val="minor"/>
      </rPr>
      <t>" x 20'</t>
    </r>
  </si>
  <si>
    <r>
      <t xml:space="preserve">3" x 3" x </t>
    </r>
    <r>
      <rPr>
        <sz val="9"/>
        <color theme="1"/>
        <rFont val="Calibri"/>
        <family val="2"/>
        <scheme val="minor"/>
      </rPr>
      <t>3/16</t>
    </r>
    <r>
      <rPr>
        <sz val="10.5"/>
        <color theme="1"/>
        <rFont val="Calibri"/>
        <family val="2"/>
        <scheme val="minor"/>
      </rPr>
      <t>" x 20'</t>
    </r>
  </si>
  <si>
    <r>
      <t xml:space="preserve">1" x 1" x </t>
    </r>
    <r>
      <rPr>
        <sz val="9"/>
        <color theme="1"/>
        <rFont val="Calibri"/>
        <family val="2"/>
        <scheme val="minor"/>
      </rPr>
      <t>1/4</t>
    </r>
    <r>
      <rPr>
        <sz val="10.5"/>
        <color theme="1"/>
        <rFont val="Calibri"/>
        <family val="2"/>
        <scheme val="minor"/>
      </rPr>
      <t>" x 20'</t>
    </r>
  </si>
  <si>
    <r>
      <t xml:space="preserve">1 </t>
    </r>
    <r>
      <rPr>
        <sz val="9"/>
        <color theme="1"/>
        <rFont val="Calibri"/>
        <family val="2"/>
        <scheme val="minor"/>
      </rPr>
      <t>1/2</t>
    </r>
    <r>
      <rPr>
        <sz val="10.5"/>
        <color theme="1"/>
        <rFont val="Calibri"/>
        <family val="2"/>
        <scheme val="minor"/>
      </rPr>
      <t xml:space="preserve">" x 1 </t>
    </r>
    <r>
      <rPr>
        <sz val="9"/>
        <color theme="1"/>
        <rFont val="Calibri"/>
        <family val="2"/>
        <scheme val="minor"/>
      </rPr>
      <t>1/2</t>
    </r>
    <r>
      <rPr>
        <sz val="10.5"/>
        <color theme="1"/>
        <rFont val="Calibri"/>
        <family val="2"/>
        <scheme val="minor"/>
      </rPr>
      <t xml:space="preserve">" x </t>
    </r>
    <r>
      <rPr>
        <sz val="9"/>
        <color theme="1"/>
        <rFont val="Calibri"/>
        <family val="2"/>
        <scheme val="minor"/>
      </rPr>
      <t>1/4</t>
    </r>
    <r>
      <rPr>
        <sz val="10.5"/>
        <color theme="1"/>
        <rFont val="Calibri"/>
        <family val="2"/>
        <scheme val="minor"/>
      </rPr>
      <t>" x 20'</t>
    </r>
  </si>
  <si>
    <r>
      <t xml:space="preserve">2" x 2" x </t>
    </r>
    <r>
      <rPr>
        <sz val="9"/>
        <color theme="1"/>
        <rFont val="Calibri"/>
        <family val="2"/>
        <scheme val="minor"/>
      </rPr>
      <t>1/4</t>
    </r>
    <r>
      <rPr>
        <sz val="10.5"/>
        <color theme="1"/>
        <rFont val="Calibri"/>
        <family val="2"/>
        <scheme val="minor"/>
      </rPr>
      <t>" x 20'</t>
    </r>
  </si>
  <si>
    <r>
      <t xml:space="preserve">2" x 3" x </t>
    </r>
    <r>
      <rPr>
        <sz val="9"/>
        <color theme="1"/>
        <rFont val="Calibri"/>
        <family val="2"/>
        <scheme val="minor"/>
      </rPr>
      <t>1/4</t>
    </r>
    <r>
      <rPr>
        <sz val="10.5"/>
        <color theme="1"/>
        <rFont val="Calibri"/>
        <family val="2"/>
        <scheme val="minor"/>
      </rPr>
      <t>" x 20'</t>
    </r>
  </si>
  <si>
    <r>
      <t xml:space="preserve">3" x 3" x </t>
    </r>
    <r>
      <rPr>
        <sz val="9"/>
        <color theme="1"/>
        <rFont val="Calibri"/>
        <family val="2"/>
        <scheme val="minor"/>
      </rPr>
      <t>1/4</t>
    </r>
    <r>
      <rPr>
        <sz val="10.5"/>
        <color theme="1"/>
        <rFont val="Calibri"/>
        <family val="2"/>
        <scheme val="minor"/>
      </rPr>
      <t>" x 20'</t>
    </r>
  </si>
  <si>
    <r>
      <t xml:space="preserve">3" x 4" x </t>
    </r>
    <r>
      <rPr>
        <sz val="9"/>
        <color theme="1"/>
        <rFont val="Calibri"/>
        <family val="2"/>
        <scheme val="minor"/>
      </rPr>
      <t>1/4</t>
    </r>
    <r>
      <rPr>
        <sz val="10.5"/>
        <color theme="1"/>
        <rFont val="Calibri"/>
        <family val="2"/>
        <scheme val="minor"/>
      </rPr>
      <t>" x 20'</t>
    </r>
  </si>
  <si>
    <r>
      <t xml:space="preserve">4" x 4" x </t>
    </r>
    <r>
      <rPr>
        <sz val="9"/>
        <color theme="1"/>
        <rFont val="Calibri"/>
        <family val="2"/>
        <scheme val="minor"/>
      </rPr>
      <t>1/4</t>
    </r>
    <r>
      <rPr>
        <sz val="10.5"/>
        <color theme="1"/>
        <rFont val="Calibri"/>
        <family val="2"/>
        <scheme val="minor"/>
      </rPr>
      <t>" x 20'</t>
    </r>
  </si>
  <si>
    <r>
      <t xml:space="preserve">4" x 4" x </t>
    </r>
    <r>
      <rPr>
        <sz val="9"/>
        <color theme="1"/>
        <rFont val="Calibri"/>
        <family val="2"/>
        <scheme val="minor"/>
      </rPr>
      <t>3/8</t>
    </r>
    <r>
      <rPr>
        <sz val="10.5"/>
        <color theme="1"/>
        <rFont val="Calibri"/>
        <family val="2"/>
        <scheme val="minor"/>
      </rPr>
      <t>" x 20'</t>
    </r>
  </si>
  <si>
    <r>
      <t xml:space="preserve">6" x 6" x </t>
    </r>
    <r>
      <rPr>
        <sz val="9"/>
        <color theme="1"/>
        <rFont val="Calibri"/>
        <family val="2"/>
        <scheme val="minor"/>
      </rPr>
      <t>3/8</t>
    </r>
    <r>
      <rPr>
        <sz val="10.5"/>
        <color theme="1"/>
        <rFont val="Calibri"/>
        <family val="2"/>
        <scheme val="minor"/>
      </rPr>
      <t>" x 20'</t>
    </r>
  </si>
  <si>
    <t>Special order only.</t>
  </si>
  <si>
    <t>Stock 1-12, 2-12, 3-12 pitch
9" x 7" or Sculptured profile</t>
  </si>
  <si>
    <t>Sq Ft</t>
  </si>
  <si>
    <t>Stk. 10'3" &amp; 12'3"</t>
  </si>
  <si>
    <t>White or Galvalume</t>
  </si>
  <si>
    <t>24"</t>
  </si>
  <si>
    <r>
      <t>72" x 3" x 103' (</t>
    </r>
    <r>
      <rPr>
        <sz val="8"/>
        <color theme="1"/>
        <rFont val="Calibri"/>
        <family val="2"/>
        <scheme val="minor"/>
      </rPr>
      <t>Fiber Reinforced Vinyl</t>
    </r>
    <r>
      <rPr>
        <sz val="10.5"/>
        <color theme="1"/>
        <rFont val="Calibri"/>
        <family val="2"/>
        <scheme val="minor"/>
      </rPr>
      <t>)</t>
    </r>
  </si>
  <si>
    <r>
      <t xml:space="preserve">6' x 125' x </t>
    </r>
    <r>
      <rPr>
        <sz val="9"/>
        <color theme="1"/>
        <rFont val="Calibri"/>
        <family val="2"/>
        <scheme val="minor"/>
      </rPr>
      <t>1/4</t>
    </r>
    <r>
      <rPr>
        <sz val="10.5"/>
        <color theme="1"/>
        <rFont val="Calibri"/>
        <family val="2"/>
        <scheme val="minor"/>
      </rPr>
      <t>" Radiant Barrier</t>
    </r>
  </si>
  <si>
    <t>Expandable Foam Closure RPN (13' rolls)</t>
  </si>
  <si>
    <t>(Various Colors)</t>
  </si>
  <si>
    <r>
      <t xml:space="preserve">3" x 1 </t>
    </r>
    <r>
      <rPr>
        <sz val="9"/>
        <color theme="1"/>
        <rFont val="Calibri"/>
        <family val="2"/>
        <scheme val="minor"/>
      </rPr>
      <t>1/2</t>
    </r>
    <r>
      <rPr>
        <sz val="10.5"/>
        <color theme="1"/>
        <rFont val="Calibri"/>
        <family val="2"/>
        <scheme val="minor"/>
      </rPr>
      <t>" x 14 ga</t>
    </r>
  </si>
  <si>
    <r>
      <t xml:space="preserve">4" x 1 </t>
    </r>
    <r>
      <rPr>
        <sz val="9"/>
        <color theme="1"/>
        <rFont val="Calibri"/>
        <family val="2"/>
        <scheme val="minor"/>
      </rPr>
      <t>1/2</t>
    </r>
    <r>
      <rPr>
        <sz val="10.5"/>
        <color theme="1"/>
        <rFont val="Calibri"/>
        <family val="2"/>
        <scheme val="minor"/>
      </rPr>
      <t>" x 14 ga</t>
    </r>
  </si>
  <si>
    <r>
      <t xml:space="preserve">8" x 2 </t>
    </r>
    <r>
      <rPr>
        <sz val="9"/>
        <color theme="1"/>
        <rFont val="Calibri"/>
        <family val="2"/>
        <scheme val="minor"/>
      </rPr>
      <t>1/2</t>
    </r>
    <r>
      <rPr>
        <sz val="10.5"/>
        <color theme="1"/>
        <rFont val="Calibri"/>
        <family val="2"/>
        <scheme val="minor"/>
      </rPr>
      <t>" x 14 ga</t>
    </r>
  </si>
  <si>
    <r>
      <t xml:space="preserve">10" x 2 </t>
    </r>
    <r>
      <rPr>
        <sz val="9"/>
        <color theme="1"/>
        <rFont val="Calibri"/>
        <family val="2"/>
        <scheme val="minor"/>
      </rPr>
      <t>3/4</t>
    </r>
    <r>
      <rPr>
        <sz val="10.5"/>
        <color theme="1"/>
        <rFont val="Calibri"/>
        <family val="2"/>
        <scheme val="minor"/>
      </rPr>
      <t>" x 14 ga</t>
    </r>
  </si>
  <si>
    <r>
      <t xml:space="preserve">4 </t>
    </r>
    <r>
      <rPr>
        <sz val="9"/>
        <color theme="1"/>
        <rFont val="Calibri"/>
        <family val="2"/>
        <scheme val="minor"/>
      </rPr>
      <t>3/16</t>
    </r>
    <r>
      <rPr>
        <sz val="10.5"/>
        <color theme="1"/>
        <rFont val="Calibri"/>
        <family val="2"/>
        <scheme val="minor"/>
      </rPr>
      <t>" x 2" x 14 ga (20' &amp; 25')</t>
    </r>
  </si>
  <si>
    <r>
      <t xml:space="preserve">5" x 7" x </t>
    </r>
    <r>
      <rPr>
        <sz val="9"/>
        <color theme="1"/>
        <rFont val="Calibri"/>
        <family val="2"/>
        <scheme val="minor"/>
      </rPr>
      <t>3/16</t>
    </r>
    <r>
      <rPr>
        <sz val="10.5"/>
        <color theme="1"/>
        <rFont val="Calibri"/>
        <family val="2"/>
        <scheme val="minor"/>
      </rPr>
      <t>"</t>
    </r>
  </si>
  <si>
    <r>
      <rPr>
        <sz val="9"/>
        <color theme="1"/>
        <rFont val="Calibri"/>
        <family val="2"/>
        <scheme val="minor"/>
      </rPr>
      <t>1/2</t>
    </r>
    <r>
      <rPr>
        <sz val="10.5"/>
        <color theme="1"/>
        <rFont val="Calibri"/>
        <family val="2"/>
        <scheme val="minor"/>
      </rPr>
      <t xml:space="preserve">" x </t>
    </r>
    <r>
      <rPr>
        <sz val="9"/>
        <color theme="1"/>
        <rFont val="Calibri"/>
        <family val="2"/>
        <scheme val="minor"/>
      </rPr>
      <t>1/2</t>
    </r>
    <r>
      <rPr>
        <sz val="10.5"/>
        <color theme="1"/>
        <rFont val="Calibri"/>
        <family val="2"/>
        <scheme val="minor"/>
      </rPr>
      <t>" x 16 ga</t>
    </r>
  </si>
  <si>
    <r>
      <rPr>
        <sz val="9"/>
        <color theme="1"/>
        <rFont val="Calibri"/>
        <family val="2"/>
        <scheme val="minor"/>
      </rPr>
      <t>3/4</t>
    </r>
    <r>
      <rPr>
        <sz val="10.5"/>
        <color theme="1"/>
        <rFont val="Calibri"/>
        <family val="2"/>
        <scheme val="minor"/>
      </rPr>
      <t xml:space="preserve">" x </t>
    </r>
    <r>
      <rPr>
        <sz val="9"/>
        <color theme="1"/>
        <rFont val="Calibri"/>
        <family val="2"/>
        <scheme val="minor"/>
      </rPr>
      <t>3/4</t>
    </r>
    <r>
      <rPr>
        <sz val="10.5"/>
        <color theme="1"/>
        <rFont val="Calibri"/>
        <family val="2"/>
        <scheme val="minor"/>
      </rPr>
      <t>" x 14 ga</t>
    </r>
  </si>
  <si>
    <r>
      <t xml:space="preserve">1 </t>
    </r>
    <r>
      <rPr>
        <sz val="9"/>
        <color theme="1"/>
        <rFont val="Calibri"/>
        <family val="2"/>
        <scheme val="minor"/>
      </rPr>
      <t>1/4</t>
    </r>
    <r>
      <rPr>
        <sz val="10.5"/>
        <color theme="1"/>
        <rFont val="Calibri"/>
        <family val="2"/>
        <scheme val="minor"/>
      </rPr>
      <t xml:space="preserve">" x 1 </t>
    </r>
    <r>
      <rPr>
        <sz val="9"/>
        <color theme="1"/>
        <rFont val="Calibri"/>
        <family val="2"/>
        <scheme val="minor"/>
      </rPr>
      <t>1/4</t>
    </r>
    <r>
      <rPr>
        <sz val="10.5"/>
        <color theme="1"/>
        <rFont val="Calibri"/>
        <family val="2"/>
        <scheme val="minor"/>
      </rPr>
      <t>" x 14 ga</t>
    </r>
  </si>
  <si>
    <r>
      <t xml:space="preserve">1 </t>
    </r>
    <r>
      <rPr>
        <sz val="9"/>
        <color theme="1"/>
        <rFont val="Calibri"/>
        <family val="2"/>
        <scheme val="minor"/>
      </rPr>
      <t>1/4</t>
    </r>
    <r>
      <rPr>
        <sz val="10.5"/>
        <color theme="1"/>
        <rFont val="Calibri"/>
        <family val="2"/>
        <scheme val="minor"/>
      </rPr>
      <t xml:space="preserve">" x 1 </t>
    </r>
    <r>
      <rPr>
        <sz val="9"/>
        <color theme="1"/>
        <rFont val="Calibri"/>
        <family val="2"/>
        <scheme val="minor"/>
      </rPr>
      <t>1/4</t>
    </r>
    <r>
      <rPr>
        <sz val="10.5"/>
        <color theme="1"/>
        <rFont val="Calibri"/>
        <family val="2"/>
        <scheme val="minor"/>
      </rPr>
      <t>" x 11 ga</t>
    </r>
  </si>
  <si>
    <r>
      <t xml:space="preserve">1 </t>
    </r>
    <r>
      <rPr>
        <sz val="9"/>
        <color theme="1"/>
        <rFont val="Calibri"/>
        <family val="2"/>
        <scheme val="minor"/>
      </rPr>
      <t>1/2</t>
    </r>
    <r>
      <rPr>
        <sz val="10.5"/>
        <color theme="1"/>
        <rFont val="Calibri"/>
        <family val="2"/>
        <scheme val="minor"/>
      </rPr>
      <t xml:space="preserve">" x 1 </t>
    </r>
    <r>
      <rPr>
        <sz val="9"/>
        <color theme="1"/>
        <rFont val="Calibri"/>
        <family val="2"/>
        <scheme val="minor"/>
      </rPr>
      <t>1/2</t>
    </r>
    <r>
      <rPr>
        <sz val="10.5"/>
        <color theme="1"/>
        <rFont val="Calibri"/>
        <family val="2"/>
        <scheme val="minor"/>
      </rPr>
      <t>" x 14 ga</t>
    </r>
  </si>
  <si>
    <r>
      <t xml:space="preserve">1 </t>
    </r>
    <r>
      <rPr>
        <sz val="9"/>
        <color theme="1"/>
        <rFont val="Calibri"/>
        <family val="2"/>
        <scheme val="minor"/>
      </rPr>
      <t>1/2</t>
    </r>
    <r>
      <rPr>
        <sz val="10.5"/>
        <color theme="1"/>
        <rFont val="Calibri"/>
        <family val="2"/>
        <scheme val="minor"/>
      </rPr>
      <t xml:space="preserve">" x 1 </t>
    </r>
    <r>
      <rPr>
        <sz val="9"/>
        <color theme="1"/>
        <rFont val="Calibri"/>
        <family val="2"/>
        <scheme val="minor"/>
      </rPr>
      <t>1/2</t>
    </r>
    <r>
      <rPr>
        <sz val="10.5"/>
        <color theme="1"/>
        <rFont val="Calibri"/>
        <family val="2"/>
        <scheme val="minor"/>
      </rPr>
      <t>" x 11 ga</t>
    </r>
  </si>
  <si>
    <r>
      <t xml:space="preserve">1 </t>
    </r>
    <r>
      <rPr>
        <sz val="9"/>
        <color theme="1"/>
        <rFont val="Calibri"/>
        <family val="2"/>
        <scheme val="minor"/>
      </rPr>
      <t>1/2</t>
    </r>
    <r>
      <rPr>
        <sz val="10.5"/>
        <color theme="1"/>
        <rFont val="Calibri"/>
        <family val="2"/>
        <scheme val="minor"/>
      </rPr>
      <t xml:space="preserve">" x 1 </t>
    </r>
    <r>
      <rPr>
        <sz val="9"/>
        <color theme="1"/>
        <rFont val="Calibri"/>
        <family val="2"/>
        <scheme val="minor"/>
      </rPr>
      <t>1/2</t>
    </r>
    <r>
      <rPr>
        <sz val="10.5"/>
        <color theme="1"/>
        <rFont val="Calibri"/>
        <family val="2"/>
        <scheme val="minor"/>
      </rPr>
      <t xml:space="preserve">" x </t>
    </r>
    <r>
      <rPr>
        <sz val="9"/>
        <color theme="1"/>
        <rFont val="Calibri"/>
        <family val="2"/>
        <scheme val="minor"/>
      </rPr>
      <t>3/16</t>
    </r>
    <r>
      <rPr>
        <sz val="10.5"/>
        <color theme="1"/>
        <rFont val="Calibri"/>
        <family val="2"/>
        <scheme val="minor"/>
      </rPr>
      <t>"</t>
    </r>
  </si>
  <si>
    <r>
      <t xml:space="preserve">2 </t>
    </r>
    <r>
      <rPr>
        <sz val="9"/>
        <color theme="1"/>
        <rFont val="Calibri"/>
        <family val="2"/>
        <scheme val="minor"/>
      </rPr>
      <t>1/2</t>
    </r>
    <r>
      <rPr>
        <sz val="10.5"/>
        <color theme="1"/>
        <rFont val="Calibri"/>
        <family val="2"/>
        <scheme val="minor"/>
      </rPr>
      <t xml:space="preserve">" x 2 </t>
    </r>
    <r>
      <rPr>
        <sz val="9"/>
        <color theme="1"/>
        <rFont val="Calibri"/>
        <family val="2"/>
        <scheme val="minor"/>
      </rPr>
      <t>1/2</t>
    </r>
    <r>
      <rPr>
        <sz val="10.5"/>
        <color theme="1"/>
        <rFont val="Calibri"/>
        <family val="2"/>
        <scheme val="minor"/>
      </rPr>
      <t>" x 14 ga</t>
    </r>
  </si>
  <si>
    <r>
      <t xml:space="preserve">2 </t>
    </r>
    <r>
      <rPr>
        <sz val="9"/>
        <color theme="1"/>
        <rFont val="Calibri"/>
        <family val="2"/>
        <scheme val="minor"/>
      </rPr>
      <t>1/2</t>
    </r>
    <r>
      <rPr>
        <sz val="10.5"/>
        <color theme="1"/>
        <rFont val="Calibri"/>
        <family val="2"/>
        <scheme val="minor"/>
      </rPr>
      <t xml:space="preserve">" x 2 </t>
    </r>
    <r>
      <rPr>
        <sz val="9"/>
        <color theme="1"/>
        <rFont val="Calibri"/>
        <family val="2"/>
        <scheme val="minor"/>
      </rPr>
      <t>1/2</t>
    </r>
    <r>
      <rPr>
        <sz val="10.5"/>
        <color theme="1"/>
        <rFont val="Calibri"/>
        <family val="2"/>
        <scheme val="minor"/>
      </rPr>
      <t>" x 11 ga</t>
    </r>
  </si>
  <si>
    <r>
      <t xml:space="preserve">2 </t>
    </r>
    <r>
      <rPr>
        <sz val="9"/>
        <color theme="1"/>
        <rFont val="Calibri"/>
        <family val="2"/>
        <scheme val="minor"/>
      </rPr>
      <t>1/2</t>
    </r>
    <r>
      <rPr>
        <sz val="10.5"/>
        <color theme="1"/>
        <rFont val="Calibri"/>
        <family val="2"/>
        <scheme val="minor"/>
      </rPr>
      <t xml:space="preserve">" x 2 </t>
    </r>
    <r>
      <rPr>
        <sz val="9"/>
        <color theme="1"/>
        <rFont val="Calibri"/>
        <family val="2"/>
        <scheme val="minor"/>
      </rPr>
      <t>1/2</t>
    </r>
    <r>
      <rPr>
        <sz val="10.5"/>
        <color theme="1"/>
        <rFont val="Calibri"/>
        <family val="2"/>
        <scheme val="minor"/>
      </rPr>
      <t xml:space="preserve">" x </t>
    </r>
    <r>
      <rPr>
        <sz val="9"/>
        <color theme="1"/>
        <rFont val="Calibri"/>
        <family val="2"/>
        <scheme val="minor"/>
      </rPr>
      <t>3/16</t>
    </r>
    <r>
      <rPr>
        <sz val="10.5"/>
        <color theme="1"/>
        <rFont val="Calibri"/>
        <family val="2"/>
        <scheme val="minor"/>
      </rPr>
      <t>"</t>
    </r>
  </si>
  <si>
    <r>
      <t xml:space="preserve">3" x 1 </t>
    </r>
    <r>
      <rPr>
        <sz val="9"/>
        <color theme="1"/>
        <rFont val="Calibri"/>
        <family val="2"/>
        <scheme val="minor"/>
      </rPr>
      <t>1/2</t>
    </r>
    <r>
      <rPr>
        <sz val="10.5"/>
        <color theme="1"/>
        <rFont val="Calibri"/>
        <family val="2"/>
        <scheme val="minor"/>
      </rPr>
      <t>" x 11 ga</t>
    </r>
  </si>
  <si>
    <r>
      <t>3" x 2" x</t>
    </r>
    <r>
      <rPr>
        <sz val="9"/>
        <color theme="1"/>
        <rFont val="Calibri"/>
        <family val="2"/>
        <scheme val="minor"/>
      </rPr>
      <t xml:space="preserve"> 3/16</t>
    </r>
    <r>
      <rPr>
        <sz val="10.5"/>
        <color theme="1"/>
        <rFont val="Calibri"/>
        <family val="2"/>
        <scheme val="minor"/>
      </rPr>
      <t>"</t>
    </r>
  </si>
  <si>
    <r>
      <t xml:space="preserve">4" x 2" x </t>
    </r>
    <r>
      <rPr>
        <sz val="9"/>
        <color theme="1"/>
        <rFont val="Calibri"/>
        <family val="2"/>
        <scheme val="minor"/>
      </rPr>
      <t>3/16</t>
    </r>
    <r>
      <rPr>
        <sz val="10.5"/>
        <color theme="1"/>
        <rFont val="Calibri"/>
        <family val="2"/>
        <scheme val="minor"/>
      </rPr>
      <t>"</t>
    </r>
  </si>
  <si>
    <r>
      <t xml:space="preserve">6" x 2" x </t>
    </r>
    <r>
      <rPr>
        <sz val="9"/>
        <color theme="1"/>
        <rFont val="Calibri"/>
        <family val="2"/>
        <scheme val="minor"/>
      </rPr>
      <t>3/16</t>
    </r>
    <r>
      <rPr>
        <sz val="10.5"/>
        <color theme="1"/>
        <rFont val="Calibri"/>
        <family val="2"/>
        <scheme val="minor"/>
      </rPr>
      <t>"</t>
    </r>
  </si>
  <si>
    <r>
      <rPr>
        <sz val="9"/>
        <color theme="1"/>
        <rFont val="Calibri"/>
        <family val="2"/>
        <scheme val="minor"/>
      </rPr>
      <t>1/2</t>
    </r>
    <r>
      <rPr>
        <sz val="10.5"/>
        <color theme="1"/>
        <rFont val="Calibri"/>
        <family val="2"/>
        <scheme val="minor"/>
      </rPr>
      <t xml:space="preserve">" x </t>
    </r>
    <r>
      <rPr>
        <sz val="9"/>
        <color theme="1"/>
        <rFont val="Calibri"/>
        <family val="2"/>
        <scheme val="minor"/>
      </rPr>
      <t>1/8</t>
    </r>
    <r>
      <rPr>
        <sz val="10.5"/>
        <color theme="1"/>
        <rFont val="Calibri"/>
        <family val="2"/>
        <scheme val="minor"/>
      </rPr>
      <t>" x 20'</t>
    </r>
  </si>
  <si>
    <r>
      <t xml:space="preserve">1" x </t>
    </r>
    <r>
      <rPr>
        <sz val="9"/>
        <color theme="1"/>
        <rFont val="Calibri"/>
        <family val="2"/>
        <scheme val="minor"/>
      </rPr>
      <t>1/8</t>
    </r>
    <r>
      <rPr>
        <sz val="10.5"/>
        <color theme="1"/>
        <rFont val="Calibri"/>
        <family val="2"/>
        <scheme val="minor"/>
      </rPr>
      <t>" x 20'</t>
    </r>
  </si>
  <si>
    <r>
      <t xml:space="preserve">1 </t>
    </r>
    <r>
      <rPr>
        <sz val="9"/>
        <color theme="1"/>
        <rFont val="Calibri"/>
        <family val="2"/>
        <scheme val="minor"/>
      </rPr>
      <t>1/2</t>
    </r>
    <r>
      <rPr>
        <sz val="10.5"/>
        <color theme="1"/>
        <rFont val="Calibri"/>
        <family val="2"/>
        <scheme val="minor"/>
      </rPr>
      <t xml:space="preserve">" x </t>
    </r>
    <r>
      <rPr>
        <sz val="9"/>
        <color theme="1"/>
        <rFont val="Calibri"/>
        <family val="2"/>
        <scheme val="minor"/>
      </rPr>
      <t>1/8</t>
    </r>
    <r>
      <rPr>
        <sz val="10.5"/>
        <color theme="1"/>
        <rFont val="Calibri"/>
        <family val="2"/>
        <scheme val="minor"/>
      </rPr>
      <t>" x 20'</t>
    </r>
  </si>
  <si>
    <r>
      <t xml:space="preserve">2" x </t>
    </r>
    <r>
      <rPr>
        <sz val="9"/>
        <color theme="1"/>
        <rFont val="Calibri"/>
        <family val="2"/>
        <scheme val="minor"/>
      </rPr>
      <t>1/8</t>
    </r>
    <r>
      <rPr>
        <sz val="10.5"/>
        <color theme="1"/>
        <rFont val="Calibri"/>
        <family val="2"/>
        <scheme val="minor"/>
      </rPr>
      <t>" x 20'</t>
    </r>
  </si>
  <si>
    <r>
      <t xml:space="preserve">3" x </t>
    </r>
    <r>
      <rPr>
        <sz val="9"/>
        <color theme="1"/>
        <rFont val="Calibri"/>
        <family val="2"/>
        <scheme val="minor"/>
      </rPr>
      <t>1/8</t>
    </r>
    <r>
      <rPr>
        <sz val="10.5"/>
        <color theme="1"/>
        <rFont val="Calibri"/>
        <family val="2"/>
        <scheme val="minor"/>
      </rPr>
      <t>" x 20'</t>
    </r>
  </si>
  <si>
    <r>
      <t xml:space="preserve">4" x </t>
    </r>
    <r>
      <rPr>
        <sz val="9"/>
        <color theme="1"/>
        <rFont val="Calibri"/>
        <family val="2"/>
        <scheme val="minor"/>
      </rPr>
      <t>1/8</t>
    </r>
    <r>
      <rPr>
        <sz val="10.5"/>
        <color theme="1"/>
        <rFont val="Calibri"/>
        <family val="2"/>
        <scheme val="minor"/>
      </rPr>
      <t>" x 20'</t>
    </r>
  </si>
  <si>
    <r>
      <t xml:space="preserve">1" x </t>
    </r>
    <r>
      <rPr>
        <sz val="9"/>
        <color theme="1"/>
        <rFont val="Calibri"/>
        <family val="2"/>
        <scheme val="minor"/>
      </rPr>
      <t>3/16</t>
    </r>
    <r>
      <rPr>
        <sz val="10.5"/>
        <color theme="1"/>
        <rFont val="Calibri"/>
        <family val="2"/>
        <scheme val="minor"/>
      </rPr>
      <t>" x 20'</t>
    </r>
  </si>
  <si>
    <r>
      <t xml:space="preserve">1 1/2" x </t>
    </r>
    <r>
      <rPr>
        <sz val="9"/>
        <color theme="1"/>
        <rFont val="Calibri"/>
        <family val="2"/>
        <scheme val="minor"/>
      </rPr>
      <t>3/16</t>
    </r>
    <r>
      <rPr>
        <sz val="10.5"/>
        <color theme="1"/>
        <rFont val="Calibri"/>
        <family val="2"/>
        <scheme val="minor"/>
      </rPr>
      <t>" x 20'</t>
    </r>
  </si>
  <si>
    <r>
      <t xml:space="preserve">2" x </t>
    </r>
    <r>
      <rPr>
        <sz val="9"/>
        <color theme="1"/>
        <rFont val="Calibri"/>
        <family val="2"/>
        <scheme val="minor"/>
      </rPr>
      <t>3/16</t>
    </r>
    <r>
      <rPr>
        <sz val="10.5"/>
        <color theme="1"/>
        <rFont val="Calibri"/>
        <family val="2"/>
        <scheme val="minor"/>
      </rPr>
      <t>" x 20'</t>
    </r>
  </si>
  <si>
    <r>
      <t xml:space="preserve">3" x </t>
    </r>
    <r>
      <rPr>
        <sz val="9"/>
        <color theme="1"/>
        <rFont val="Calibri"/>
        <family val="2"/>
        <scheme val="minor"/>
      </rPr>
      <t>3/16</t>
    </r>
    <r>
      <rPr>
        <sz val="10.5"/>
        <color theme="1"/>
        <rFont val="Calibri"/>
        <family val="2"/>
        <scheme val="minor"/>
      </rPr>
      <t>" x 20'</t>
    </r>
  </si>
  <si>
    <r>
      <t xml:space="preserve">4" x </t>
    </r>
    <r>
      <rPr>
        <sz val="9"/>
        <color theme="1"/>
        <rFont val="Calibri"/>
        <family val="2"/>
        <scheme val="minor"/>
      </rPr>
      <t>3/16</t>
    </r>
    <r>
      <rPr>
        <sz val="10.5"/>
        <color theme="1"/>
        <rFont val="Calibri"/>
        <family val="2"/>
        <scheme val="minor"/>
      </rPr>
      <t>" x 20'</t>
    </r>
  </si>
  <si>
    <r>
      <t xml:space="preserve">6" x </t>
    </r>
    <r>
      <rPr>
        <sz val="9"/>
        <color theme="1"/>
        <rFont val="Calibri"/>
        <family val="2"/>
        <scheme val="minor"/>
      </rPr>
      <t>3/16</t>
    </r>
    <r>
      <rPr>
        <sz val="10.5"/>
        <color theme="1"/>
        <rFont val="Calibri"/>
        <family val="2"/>
        <scheme val="minor"/>
      </rPr>
      <t>" x 20'</t>
    </r>
  </si>
  <si>
    <r>
      <t xml:space="preserve">2" x </t>
    </r>
    <r>
      <rPr>
        <sz val="9"/>
        <color theme="1"/>
        <rFont val="Calibri"/>
        <family val="2"/>
        <scheme val="minor"/>
      </rPr>
      <t>1/4</t>
    </r>
    <r>
      <rPr>
        <sz val="10.5"/>
        <color theme="1"/>
        <rFont val="Calibri"/>
        <family val="2"/>
        <scheme val="minor"/>
      </rPr>
      <t>" x 20'</t>
    </r>
  </si>
  <si>
    <r>
      <t xml:space="preserve">3" x </t>
    </r>
    <r>
      <rPr>
        <sz val="9"/>
        <color theme="1"/>
        <rFont val="Calibri"/>
        <family val="2"/>
        <scheme val="minor"/>
      </rPr>
      <t>1/4</t>
    </r>
    <r>
      <rPr>
        <sz val="10.5"/>
        <color theme="1"/>
        <rFont val="Calibri"/>
        <family val="2"/>
        <scheme val="minor"/>
      </rPr>
      <t>" x 20'</t>
    </r>
  </si>
  <si>
    <r>
      <t xml:space="preserve">4" x </t>
    </r>
    <r>
      <rPr>
        <sz val="9"/>
        <color theme="1"/>
        <rFont val="Calibri"/>
        <family val="2"/>
        <scheme val="minor"/>
      </rPr>
      <t>1/4</t>
    </r>
    <r>
      <rPr>
        <sz val="10.5"/>
        <color theme="1"/>
        <rFont val="Calibri"/>
        <family val="2"/>
        <scheme val="minor"/>
      </rPr>
      <t>" x 20'</t>
    </r>
  </si>
  <si>
    <r>
      <t xml:space="preserve">6" x </t>
    </r>
    <r>
      <rPr>
        <sz val="9"/>
        <color theme="1"/>
        <rFont val="Calibri"/>
        <family val="2"/>
        <scheme val="minor"/>
      </rPr>
      <t>1/4</t>
    </r>
    <r>
      <rPr>
        <sz val="10.5"/>
        <color theme="1"/>
        <rFont val="Calibri"/>
        <family val="2"/>
        <scheme val="minor"/>
      </rPr>
      <t>" x 20'</t>
    </r>
  </si>
  <si>
    <r>
      <t xml:space="preserve">2" x </t>
    </r>
    <r>
      <rPr>
        <sz val="9"/>
        <color theme="1"/>
        <rFont val="Calibri"/>
        <family val="2"/>
        <scheme val="minor"/>
      </rPr>
      <t>3/8</t>
    </r>
    <r>
      <rPr>
        <sz val="10.5"/>
        <color theme="1"/>
        <rFont val="Calibri"/>
        <family val="2"/>
        <scheme val="minor"/>
      </rPr>
      <t>" x 20'</t>
    </r>
  </si>
  <si>
    <r>
      <t xml:space="preserve">3" x </t>
    </r>
    <r>
      <rPr>
        <sz val="9"/>
        <color theme="1"/>
        <rFont val="Calibri"/>
        <family val="2"/>
        <scheme val="minor"/>
      </rPr>
      <t>3/8</t>
    </r>
    <r>
      <rPr>
        <sz val="10.5"/>
        <color theme="1"/>
        <rFont val="Calibri"/>
        <family val="2"/>
        <scheme val="minor"/>
      </rPr>
      <t>" x 20'</t>
    </r>
  </si>
  <si>
    <r>
      <t xml:space="preserve">4" x </t>
    </r>
    <r>
      <rPr>
        <sz val="9"/>
        <color theme="1"/>
        <rFont val="Calibri"/>
        <family val="2"/>
        <scheme val="minor"/>
      </rPr>
      <t>3/8</t>
    </r>
    <r>
      <rPr>
        <sz val="10.5"/>
        <color theme="1"/>
        <rFont val="Calibri"/>
        <family val="2"/>
        <scheme val="minor"/>
      </rPr>
      <t>" x 20'</t>
    </r>
  </si>
  <si>
    <r>
      <t xml:space="preserve">6" x </t>
    </r>
    <r>
      <rPr>
        <sz val="9"/>
        <color theme="1"/>
        <rFont val="Calibri"/>
        <family val="2"/>
        <scheme val="minor"/>
      </rPr>
      <t>3/8</t>
    </r>
    <r>
      <rPr>
        <sz val="10.5"/>
        <color theme="1"/>
        <rFont val="Calibri"/>
        <family val="2"/>
        <scheme val="minor"/>
      </rPr>
      <t>" x 20'</t>
    </r>
  </si>
  <si>
    <r>
      <t xml:space="preserve">2" x </t>
    </r>
    <r>
      <rPr>
        <sz val="9"/>
        <color theme="1"/>
        <rFont val="Calibri"/>
        <family val="2"/>
        <scheme val="minor"/>
      </rPr>
      <t>1/2</t>
    </r>
    <r>
      <rPr>
        <sz val="10.5"/>
        <color theme="1"/>
        <rFont val="Calibri"/>
        <family val="2"/>
        <scheme val="minor"/>
      </rPr>
      <t>" x 20'</t>
    </r>
  </si>
  <si>
    <r>
      <t>4" x</t>
    </r>
    <r>
      <rPr>
        <sz val="9"/>
        <color theme="1"/>
        <rFont val="Calibri"/>
        <family val="2"/>
        <scheme val="minor"/>
      </rPr>
      <t xml:space="preserve"> 1/2</t>
    </r>
    <r>
      <rPr>
        <sz val="10.5"/>
        <color theme="1"/>
        <rFont val="Calibri"/>
        <family val="2"/>
        <scheme val="minor"/>
      </rPr>
      <t>" x 20'</t>
    </r>
  </si>
  <si>
    <r>
      <t xml:space="preserve">6" x </t>
    </r>
    <r>
      <rPr>
        <sz val="9"/>
        <color theme="1"/>
        <rFont val="Calibri"/>
        <family val="2"/>
        <scheme val="minor"/>
      </rPr>
      <t>1/2</t>
    </r>
    <r>
      <rPr>
        <sz val="10.5"/>
        <color theme="1"/>
        <rFont val="Calibri"/>
        <family val="2"/>
        <scheme val="minor"/>
      </rPr>
      <t>" x 10'</t>
    </r>
  </si>
  <si>
    <r>
      <t xml:space="preserve">6" x </t>
    </r>
    <r>
      <rPr>
        <sz val="9"/>
        <color theme="1"/>
        <rFont val="Calibri"/>
        <family val="2"/>
        <scheme val="minor"/>
      </rPr>
      <t>1/2</t>
    </r>
    <r>
      <rPr>
        <sz val="10.5"/>
        <color theme="1"/>
        <rFont val="Calibri"/>
        <family val="2"/>
        <scheme val="minor"/>
      </rPr>
      <t>" x 20'</t>
    </r>
  </si>
  <si>
    <r>
      <t xml:space="preserve">8" x </t>
    </r>
    <r>
      <rPr>
        <sz val="9"/>
        <color theme="1"/>
        <rFont val="Calibri"/>
        <family val="2"/>
        <scheme val="minor"/>
      </rPr>
      <t>3/4</t>
    </r>
    <r>
      <rPr>
        <sz val="10.5"/>
        <color theme="1"/>
        <rFont val="Calibri"/>
        <family val="2"/>
        <scheme val="minor"/>
      </rPr>
      <t>" x 10'</t>
    </r>
  </si>
  <si>
    <r>
      <t>8" x</t>
    </r>
    <r>
      <rPr>
        <sz val="9"/>
        <color theme="1"/>
        <rFont val="Calibri"/>
        <family val="2"/>
        <scheme val="minor"/>
      </rPr>
      <t xml:space="preserve"> 3/4</t>
    </r>
    <r>
      <rPr>
        <sz val="10.5"/>
        <color theme="1"/>
        <rFont val="Calibri"/>
        <family val="2"/>
        <scheme val="minor"/>
      </rPr>
      <t>" x 20'</t>
    </r>
  </si>
  <si>
    <r>
      <rPr>
        <sz val="9"/>
        <color theme="1"/>
        <rFont val="Calibri"/>
        <family val="2"/>
        <scheme val="minor"/>
      </rPr>
      <t>3/4</t>
    </r>
    <r>
      <rPr>
        <sz val="10.5"/>
        <color theme="1"/>
        <rFont val="Calibri"/>
        <family val="2"/>
        <scheme val="minor"/>
      </rPr>
      <t>" x 15"</t>
    </r>
  </si>
  <si>
    <r>
      <rPr>
        <sz val="9"/>
        <color theme="1"/>
        <rFont val="Calibri"/>
        <family val="2"/>
        <scheme val="minor"/>
      </rPr>
      <t>3/4</t>
    </r>
    <r>
      <rPr>
        <sz val="10.5"/>
        <color theme="1"/>
        <rFont val="Calibri"/>
        <family val="2"/>
        <scheme val="minor"/>
      </rPr>
      <t>" x 18"</t>
    </r>
  </si>
  <si>
    <r>
      <rPr>
        <sz val="9"/>
        <color theme="1"/>
        <rFont val="Calibri"/>
        <family val="2"/>
        <scheme val="minor"/>
      </rPr>
      <t>3/4</t>
    </r>
    <r>
      <rPr>
        <sz val="10.5"/>
        <color theme="1"/>
        <rFont val="Calibri"/>
        <family val="2"/>
        <scheme val="minor"/>
      </rPr>
      <t>" x 21"</t>
    </r>
  </si>
  <si>
    <r>
      <rPr>
        <sz val="9"/>
        <color theme="1"/>
        <rFont val="Calibri"/>
        <family val="2"/>
        <scheme val="minor"/>
      </rPr>
      <t>1/2</t>
    </r>
    <r>
      <rPr>
        <sz val="10.5"/>
        <color theme="1"/>
        <rFont val="Calibri"/>
        <family val="2"/>
        <scheme val="minor"/>
      </rPr>
      <t>" x 6" x 7"</t>
    </r>
  </si>
  <si>
    <r>
      <rPr>
        <sz val="9"/>
        <color theme="1"/>
        <rFont val="Calibri"/>
        <family val="2"/>
        <scheme val="minor"/>
      </rPr>
      <t>1/2</t>
    </r>
    <r>
      <rPr>
        <sz val="10.5"/>
        <color theme="1"/>
        <rFont val="Calibri"/>
        <family val="2"/>
        <scheme val="minor"/>
      </rPr>
      <t>" x 6" x 9"</t>
    </r>
  </si>
  <si>
    <r>
      <rPr>
        <sz val="9"/>
        <color theme="1"/>
        <rFont val="Calibri"/>
        <family val="2"/>
        <scheme val="minor"/>
      </rPr>
      <t>1/2</t>
    </r>
    <r>
      <rPr>
        <sz val="10.5"/>
        <color theme="1"/>
        <rFont val="Calibri"/>
        <family val="2"/>
        <scheme val="minor"/>
      </rPr>
      <t>" x 6" x 11"</t>
    </r>
  </si>
  <si>
    <r>
      <rPr>
        <sz val="9"/>
        <color theme="1"/>
        <rFont val="Calibri"/>
        <family val="2"/>
        <scheme val="minor"/>
      </rPr>
      <t>1/2</t>
    </r>
    <r>
      <rPr>
        <sz val="10.5"/>
        <color theme="1"/>
        <rFont val="Calibri"/>
        <family val="2"/>
        <scheme val="minor"/>
      </rPr>
      <t>" x 6" x 13"</t>
    </r>
  </si>
  <si>
    <r>
      <rPr>
        <sz val="9"/>
        <color theme="1"/>
        <rFont val="Calibri"/>
        <family val="2"/>
        <scheme val="minor"/>
      </rPr>
      <t>1/2</t>
    </r>
    <r>
      <rPr>
        <sz val="10.5"/>
        <color theme="1"/>
        <rFont val="Calibri"/>
        <family val="2"/>
        <scheme val="minor"/>
      </rPr>
      <t>" x 6" x 15"</t>
    </r>
  </si>
  <si>
    <r>
      <rPr>
        <sz val="9"/>
        <color theme="1"/>
        <rFont val="Calibri"/>
        <family val="2"/>
        <scheme val="minor"/>
      </rPr>
      <t>1/2</t>
    </r>
    <r>
      <rPr>
        <sz val="10.5"/>
        <color theme="1"/>
        <rFont val="Calibri"/>
        <family val="2"/>
        <scheme val="minor"/>
      </rPr>
      <t>" x 6" x 17"</t>
    </r>
  </si>
  <si>
    <r>
      <rPr>
        <sz val="9"/>
        <color theme="1"/>
        <rFont val="Calibri"/>
        <family val="2"/>
        <scheme val="minor"/>
      </rPr>
      <t>1/2</t>
    </r>
    <r>
      <rPr>
        <sz val="10.5"/>
        <color theme="1"/>
        <rFont val="Calibri"/>
        <family val="2"/>
        <scheme val="minor"/>
      </rPr>
      <t>" x 6" x 19"</t>
    </r>
  </si>
  <si>
    <r>
      <t>4' x 8' x</t>
    </r>
    <r>
      <rPr>
        <sz val="9"/>
        <color theme="1"/>
        <rFont val="Calibri"/>
        <family val="2"/>
        <scheme val="minor"/>
      </rPr>
      <t xml:space="preserve"> 3/16</t>
    </r>
    <r>
      <rPr>
        <sz val="10.5"/>
        <color theme="1"/>
        <rFont val="Calibri"/>
        <family val="2"/>
        <scheme val="minor"/>
      </rPr>
      <t>"</t>
    </r>
  </si>
  <si>
    <r>
      <t>4' x 8' x</t>
    </r>
    <r>
      <rPr>
        <sz val="9"/>
        <color theme="1"/>
        <rFont val="Calibri"/>
        <family val="2"/>
        <scheme val="minor"/>
      </rPr>
      <t xml:space="preserve"> 1/4</t>
    </r>
    <r>
      <rPr>
        <sz val="10.5"/>
        <color theme="1"/>
        <rFont val="Calibri"/>
        <family val="2"/>
        <scheme val="minor"/>
      </rPr>
      <t>"</t>
    </r>
  </si>
  <si>
    <r>
      <t xml:space="preserve">4' x 8' x </t>
    </r>
    <r>
      <rPr>
        <sz val="9"/>
        <color theme="1"/>
        <rFont val="Calibri"/>
        <family val="2"/>
        <scheme val="minor"/>
      </rPr>
      <t>3/8</t>
    </r>
    <r>
      <rPr>
        <sz val="10.5"/>
        <color theme="1"/>
        <rFont val="Calibri"/>
        <family val="2"/>
        <scheme val="minor"/>
      </rPr>
      <t>"</t>
    </r>
  </si>
  <si>
    <r>
      <t xml:space="preserve">4' x 8' x </t>
    </r>
    <r>
      <rPr>
        <sz val="9"/>
        <color theme="1"/>
        <rFont val="Calibri"/>
        <family val="2"/>
        <scheme val="minor"/>
      </rPr>
      <t>1/2</t>
    </r>
    <r>
      <rPr>
        <sz val="10.5"/>
        <color theme="1"/>
        <rFont val="Calibri"/>
        <family val="2"/>
        <scheme val="minor"/>
      </rPr>
      <t>"</t>
    </r>
  </si>
  <si>
    <r>
      <t xml:space="preserve">4' x 8' x </t>
    </r>
    <r>
      <rPr>
        <sz val="9"/>
        <color theme="1"/>
        <rFont val="Calibri"/>
        <family val="2"/>
        <scheme val="minor"/>
      </rPr>
      <t>1/8</t>
    </r>
    <r>
      <rPr>
        <sz val="10.5"/>
        <color theme="1"/>
        <rFont val="Calibri"/>
        <family val="2"/>
        <scheme val="minor"/>
      </rPr>
      <t>"</t>
    </r>
  </si>
  <si>
    <r>
      <t xml:space="preserve">4' x 8' x </t>
    </r>
    <r>
      <rPr>
        <sz val="9"/>
        <color theme="1"/>
        <rFont val="Calibri"/>
        <family val="2"/>
        <scheme val="minor"/>
      </rPr>
      <t>3/16</t>
    </r>
    <r>
      <rPr>
        <sz val="10.5"/>
        <color theme="1"/>
        <rFont val="Calibri"/>
        <family val="2"/>
        <scheme val="minor"/>
      </rPr>
      <t>"</t>
    </r>
  </si>
  <si>
    <r>
      <rPr>
        <sz val="9"/>
        <color theme="1"/>
        <rFont val="Calibri"/>
        <family val="2"/>
        <scheme val="minor"/>
      </rPr>
      <t>1/2</t>
    </r>
    <r>
      <rPr>
        <sz val="10.5"/>
        <color theme="1"/>
        <rFont val="Calibri"/>
        <family val="2"/>
        <scheme val="minor"/>
      </rPr>
      <t xml:space="preserve">" x </t>
    </r>
    <r>
      <rPr>
        <sz val="9"/>
        <color theme="1"/>
        <rFont val="Calibri"/>
        <family val="2"/>
        <scheme val="minor"/>
      </rPr>
      <t>1/2</t>
    </r>
    <r>
      <rPr>
        <sz val="10.5"/>
        <color theme="1"/>
        <rFont val="Calibri"/>
        <family val="2"/>
        <scheme val="minor"/>
      </rPr>
      <t>" x 20'</t>
    </r>
  </si>
  <si>
    <r>
      <rPr>
        <sz val="9"/>
        <color theme="1"/>
        <rFont val="Calibri"/>
        <family val="2"/>
        <scheme val="minor"/>
      </rPr>
      <t>1/2</t>
    </r>
    <r>
      <rPr>
        <sz val="10.5"/>
        <color theme="1"/>
        <rFont val="Calibri"/>
        <family val="2"/>
        <scheme val="minor"/>
      </rPr>
      <t xml:space="preserve">" x </t>
    </r>
    <r>
      <rPr>
        <sz val="9"/>
        <color theme="1"/>
        <rFont val="Calibri"/>
        <family val="2"/>
        <scheme val="minor"/>
      </rPr>
      <t>1/2</t>
    </r>
    <r>
      <rPr>
        <sz val="10.5"/>
        <color theme="1"/>
        <rFont val="Calibri"/>
        <family val="2"/>
        <scheme val="minor"/>
      </rPr>
      <t>" x 20' Twisted</t>
    </r>
  </si>
  <si>
    <r>
      <rPr>
        <sz val="9"/>
        <color theme="1"/>
        <rFont val="Calibri"/>
        <family val="2"/>
        <scheme val="minor"/>
      </rPr>
      <t>1/4</t>
    </r>
    <r>
      <rPr>
        <sz val="10.5"/>
        <color theme="1"/>
        <rFont val="Calibri"/>
        <family val="2"/>
        <scheme val="minor"/>
      </rPr>
      <t>" x 20'</t>
    </r>
  </si>
  <si>
    <r>
      <rPr>
        <sz val="9"/>
        <color theme="1"/>
        <rFont val="Calibri"/>
        <family val="2"/>
        <scheme val="minor"/>
      </rPr>
      <t>3/8</t>
    </r>
    <r>
      <rPr>
        <sz val="10.5"/>
        <color theme="1"/>
        <rFont val="Calibri"/>
        <family val="2"/>
        <scheme val="minor"/>
      </rPr>
      <t>" x 20'</t>
    </r>
  </si>
  <si>
    <r>
      <rPr>
        <sz val="9"/>
        <color theme="1"/>
        <rFont val="Calibri"/>
        <family val="2"/>
        <scheme val="minor"/>
      </rPr>
      <t>1/2</t>
    </r>
    <r>
      <rPr>
        <sz val="10.5"/>
        <color theme="1"/>
        <rFont val="Calibri"/>
        <family val="2"/>
        <scheme val="minor"/>
      </rPr>
      <t>" x 20'</t>
    </r>
  </si>
  <si>
    <r>
      <rPr>
        <sz val="9"/>
        <color theme="1"/>
        <rFont val="Calibri"/>
        <family val="2"/>
        <scheme val="minor"/>
      </rPr>
      <t>5/8</t>
    </r>
    <r>
      <rPr>
        <sz val="10.5"/>
        <color theme="1"/>
        <rFont val="Calibri"/>
        <family val="2"/>
        <scheme val="minor"/>
      </rPr>
      <t>" x 20'</t>
    </r>
  </si>
  <si>
    <r>
      <rPr>
        <sz val="9"/>
        <color theme="1"/>
        <rFont val="Calibri"/>
        <family val="2"/>
        <scheme val="minor"/>
      </rPr>
      <t>3/4</t>
    </r>
    <r>
      <rPr>
        <sz val="10.5"/>
        <color theme="1"/>
        <rFont val="Calibri"/>
        <family val="2"/>
        <scheme val="minor"/>
      </rPr>
      <t>" x 20'</t>
    </r>
  </si>
  <si>
    <r>
      <rPr>
        <sz val="9"/>
        <color theme="1"/>
        <rFont val="Calibri"/>
        <family val="2"/>
        <scheme val="minor"/>
      </rPr>
      <t>3/4</t>
    </r>
    <r>
      <rPr>
        <sz val="10.5"/>
        <color theme="1"/>
        <rFont val="Calibri"/>
        <family val="2"/>
        <scheme val="minor"/>
      </rPr>
      <t>" x #9 Flat</t>
    </r>
  </si>
  <si>
    <r>
      <rPr>
        <sz val="9"/>
        <color theme="1"/>
        <rFont val="Calibri"/>
        <family val="2"/>
        <scheme val="minor"/>
      </rPr>
      <t>3/4</t>
    </r>
    <r>
      <rPr>
        <sz val="10.5"/>
        <color theme="1"/>
        <rFont val="Calibri"/>
        <family val="2"/>
        <scheme val="minor"/>
      </rPr>
      <t>" x #9 Std</t>
    </r>
  </si>
  <si>
    <r>
      <rPr>
        <sz val="9"/>
        <color theme="1"/>
        <rFont val="Calibri"/>
        <family val="2"/>
        <scheme val="minor"/>
      </rPr>
      <t>3/4</t>
    </r>
    <r>
      <rPr>
        <sz val="10.5"/>
        <color theme="1"/>
        <rFont val="Calibri"/>
        <family val="2"/>
        <scheme val="minor"/>
      </rPr>
      <t>" x #10 Flat</t>
    </r>
  </si>
  <si>
    <r>
      <t xml:space="preserve">1 </t>
    </r>
    <r>
      <rPr>
        <sz val="9"/>
        <color theme="1"/>
        <rFont val="Calibri"/>
        <family val="2"/>
        <scheme val="minor"/>
      </rPr>
      <t>1/2</t>
    </r>
    <r>
      <rPr>
        <sz val="10.5"/>
        <color theme="1"/>
        <rFont val="Calibri"/>
        <family val="2"/>
        <scheme val="minor"/>
      </rPr>
      <t>" x #10 Std</t>
    </r>
  </si>
  <si>
    <r>
      <rPr>
        <sz val="9"/>
        <color theme="1"/>
        <rFont val="Calibri"/>
        <family val="2"/>
        <scheme val="minor"/>
      </rPr>
      <t>1/2</t>
    </r>
    <r>
      <rPr>
        <sz val="10.5"/>
        <color theme="1"/>
        <rFont val="Calibri"/>
        <family val="2"/>
        <scheme val="minor"/>
      </rPr>
      <t>" x #16 Flat</t>
    </r>
  </si>
  <si>
    <r>
      <t xml:space="preserve">3' X 20'  1" X </t>
    </r>
    <r>
      <rPr>
        <sz val="9"/>
        <color theme="1"/>
        <rFont val="Calibri"/>
        <family val="2"/>
        <scheme val="minor"/>
      </rPr>
      <t>3/16</t>
    </r>
    <r>
      <rPr>
        <sz val="10.5"/>
        <color theme="1"/>
        <rFont val="Calibri"/>
        <family val="2"/>
        <scheme val="minor"/>
      </rPr>
      <t>" Bars</t>
    </r>
  </si>
  <si>
    <r>
      <t xml:space="preserve">3' X 20'  1 </t>
    </r>
    <r>
      <rPr>
        <sz val="9"/>
        <color theme="1"/>
        <rFont val="Calibri"/>
        <family val="2"/>
        <scheme val="minor"/>
      </rPr>
      <t>1/4</t>
    </r>
    <r>
      <rPr>
        <sz val="10.5"/>
        <color theme="1"/>
        <rFont val="Calibri"/>
        <family val="2"/>
        <scheme val="minor"/>
      </rPr>
      <t xml:space="preserve">" X </t>
    </r>
    <r>
      <rPr>
        <sz val="9"/>
        <color theme="1"/>
        <rFont val="Calibri"/>
        <family val="2"/>
        <scheme val="minor"/>
      </rPr>
      <t>3/16</t>
    </r>
    <r>
      <rPr>
        <sz val="10.5"/>
        <color theme="1"/>
        <rFont val="Calibri"/>
        <family val="2"/>
        <scheme val="minor"/>
      </rPr>
      <t>" Bars</t>
    </r>
  </si>
  <si>
    <r>
      <t xml:space="preserve">Bars on 1 </t>
    </r>
    <r>
      <rPr>
        <sz val="9"/>
        <color theme="1"/>
        <rFont val="Calibri"/>
        <family val="2"/>
        <scheme val="minor"/>
      </rPr>
      <t>3/16</t>
    </r>
    <r>
      <rPr>
        <sz val="10.5"/>
        <color theme="1"/>
        <rFont val="Calibri"/>
        <family val="2"/>
        <scheme val="minor"/>
      </rPr>
      <t>" centers</t>
    </r>
  </si>
  <si>
    <r>
      <rPr>
        <sz val="9"/>
        <color theme="1"/>
        <rFont val="Calibri"/>
        <family val="2"/>
        <scheme val="minor"/>
      </rPr>
      <t>1/4</t>
    </r>
    <r>
      <rPr>
        <sz val="10.5"/>
        <color theme="1"/>
        <rFont val="Calibri"/>
        <family val="2"/>
        <scheme val="minor"/>
      </rPr>
      <t>" Rod Clips</t>
    </r>
  </si>
  <si>
    <r>
      <rPr>
        <sz val="9"/>
        <color theme="1"/>
        <rFont val="Calibri"/>
        <family val="2"/>
        <scheme val="minor"/>
      </rPr>
      <t>5/16</t>
    </r>
    <r>
      <rPr>
        <sz val="10.5"/>
        <color theme="1"/>
        <rFont val="Calibri"/>
        <family val="2"/>
        <scheme val="minor"/>
      </rPr>
      <t>" Rod Clips</t>
    </r>
  </si>
  <si>
    <r>
      <t xml:space="preserve">2 </t>
    </r>
    <r>
      <rPr>
        <sz val="9"/>
        <color theme="1"/>
        <rFont val="Calibri"/>
        <family val="2"/>
        <scheme val="minor"/>
      </rPr>
      <t>3/8</t>
    </r>
    <r>
      <rPr>
        <sz val="10.5"/>
        <color theme="1"/>
        <rFont val="Calibri"/>
        <family val="2"/>
        <scheme val="minor"/>
      </rPr>
      <t>" Dome Pipe Caps</t>
    </r>
  </si>
  <si>
    <r>
      <t xml:space="preserve">2 </t>
    </r>
    <r>
      <rPr>
        <sz val="9"/>
        <color theme="1"/>
        <rFont val="Calibri"/>
        <family val="2"/>
        <scheme val="minor"/>
      </rPr>
      <t>7/8</t>
    </r>
    <r>
      <rPr>
        <sz val="10.5"/>
        <color theme="1"/>
        <rFont val="Calibri"/>
        <family val="2"/>
        <scheme val="minor"/>
      </rPr>
      <t>" Dome Pipe Caps</t>
    </r>
  </si>
  <si>
    <r>
      <t xml:space="preserve">3 </t>
    </r>
    <r>
      <rPr>
        <sz val="9"/>
        <color theme="1"/>
        <rFont val="Calibri"/>
        <family val="2"/>
        <scheme val="minor"/>
      </rPr>
      <t>1/2</t>
    </r>
    <r>
      <rPr>
        <sz val="10.5"/>
        <color theme="1"/>
        <rFont val="Calibri"/>
        <family val="2"/>
        <scheme val="minor"/>
      </rPr>
      <t>" Dome Pipe Caps</t>
    </r>
  </si>
  <si>
    <r>
      <t xml:space="preserve">4 </t>
    </r>
    <r>
      <rPr>
        <sz val="9"/>
        <color theme="1"/>
        <rFont val="Calibri"/>
        <family val="2"/>
        <scheme val="minor"/>
      </rPr>
      <t>1/2</t>
    </r>
    <r>
      <rPr>
        <sz val="10.5"/>
        <color theme="1"/>
        <rFont val="Calibri"/>
        <family val="2"/>
        <scheme val="minor"/>
      </rPr>
      <t>" Dome Pipe Caps</t>
    </r>
  </si>
  <si>
    <r>
      <t xml:space="preserve">#12 x </t>
    </r>
    <r>
      <rPr>
        <sz val="9"/>
        <color theme="1"/>
        <rFont val="Calibri"/>
        <family val="2"/>
        <scheme val="minor"/>
      </rPr>
      <t>3/4</t>
    </r>
    <r>
      <rPr>
        <sz val="10.5"/>
        <color theme="1"/>
        <rFont val="Calibri"/>
        <family val="2"/>
        <scheme val="minor"/>
      </rPr>
      <t>"</t>
    </r>
  </si>
  <si>
    <r>
      <t xml:space="preserve">#12 x 1 </t>
    </r>
    <r>
      <rPr>
        <sz val="9"/>
        <color theme="1"/>
        <rFont val="Calibri"/>
        <family val="2"/>
        <scheme val="minor"/>
      </rPr>
      <t>1/4</t>
    </r>
    <r>
      <rPr>
        <sz val="10.5"/>
        <color theme="1"/>
        <rFont val="Calibri"/>
        <family val="2"/>
        <scheme val="minor"/>
      </rPr>
      <t>"</t>
    </r>
  </si>
  <si>
    <r>
      <t xml:space="preserve">#10 x 1 </t>
    </r>
    <r>
      <rPr>
        <sz val="9"/>
        <color theme="1"/>
        <rFont val="Calibri"/>
        <family val="2"/>
        <scheme val="minor"/>
      </rPr>
      <t>1/2</t>
    </r>
    <r>
      <rPr>
        <sz val="10.5"/>
        <color theme="1"/>
        <rFont val="Calibri"/>
        <family val="2"/>
        <scheme val="minor"/>
      </rPr>
      <t>"</t>
    </r>
  </si>
  <si>
    <r>
      <t xml:space="preserve">#10 x 2 </t>
    </r>
    <r>
      <rPr>
        <sz val="9"/>
        <color theme="1"/>
        <rFont val="Calibri"/>
        <family val="2"/>
        <scheme val="minor"/>
      </rPr>
      <t>1/</t>
    </r>
    <r>
      <rPr>
        <sz val="10.5"/>
        <color theme="1"/>
        <rFont val="Calibri"/>
        <family val="2"/>
        <scheme val="minor"/>
      </rPr>
      <t>2"</t>
    </r>
  </si>
  <si>
    <r>
      <t xml:space="preserve">#17 x </t>
    </r>
    <r>
      <rPr>
        <sz val="9"/>
        <color theme="1"/>
        <rFont val="Calibri"/>
        <family val="2"/>
        <scheme val="minor"/>
      </rPr>
      <t>3/4</t>
    </r>
    <r>
      <rPr>
        <sz val="10.5"/>
        <color theme="1"/>
        <rFont val="Calibri"/>
        <family val="2"/>
        <scheme val="minor"/>
      </rPr>
      <t>"</t>
    </r>
  </si>
  <si>
    <r>
      <t xml:space="preserve">#10 x 1 </t>
    </r>
    <r>
      <rPr>
        <sz val="9"/>
        <color theme="1"/>
        <rFont val="Calibri"/>
        <family val="2"/>
        <scheme val="minor"/>
      </rPr>
      <t>7/16</t>
    </r>
    <r>
      <rPr>
        <sz val="10.5"/>
        <color theme="1"/>
        <rFont val="Calibri"/>
        <family val="2"/>
        <scheme val="minor"/>
      </rPr>
      <t>"</t>
    </r>
  </si>
  <si>
    <r>
      <t xml:space="preserve">#12 x 2 </t>
    </r>
    <r>
      <rPr>
        <sz val="9"/>
        <color theme="1"/>
        <rFont val="Calibri"/>
        <family val="2"/>
        <scheme val="minor"/>
      </rPr>
      <t>1/2</t>
    </r>
    <r>
      <rPr>
        <sz val="10.5"/>
        <color theme="1"/>
        <rFont val="Calibri"/>
        <family val="2"/>
        <scheme val="minor"/>
      </rPr>
      <t>"</t>
    </r>
  </si>
  <si>
    <r>
      <t xml:space="preserve">2 </t>
    </r>
    <r>
      <rPr>
        <sz val="9"/>
        <color theme="1"/>
        <rFont val="Calibri"/>
        <family val="2"/>
        <scheme val="minor"/>
      </rPr>
      <t>3/8</t>
    </r>
    <r>
      <rPr>
        <sz val="10.5"/>
        <color theme="1"/>
        <rFont val="Calibri"/>
        <family val="2"/>
        <scheme val="minor"/>
      </rPr>
      <t>" OD 10 Ga x 32'</t>
    </r>
  </si>
  <si>
    <r>
      <t xml:space="preserve">2 </t>
    </r>
    <r>
      <rPr>
        <sz val="9"/>
        <color theme="1"/>
        <rFont val="Calibri"/>
        <family val="2"/>
        <scheme val="minor"/>
      </rPr>
      <t>7/8</t>
    </r>
    <r>
      <rPr>
        <sz val="10.5"/>
        <color theme="1"/>
        <rFont val="Calibri"/>
        <family val="2"/>
        <scheme val="minor"/>
      </rPr>
      <t>" OD 10 Ga x 32'</t>
    </r>
  </si>
  <si>
    <t>www.sweetwatersteel.com</t>
  </si>
  <si>
    <t>*Main Office*</t>
  </si>
  <si>
    <t>RPN or UPN</t>
  </si>
  <si>
    <t>Lengths 7'3", 10'3", 12'3", &amp; 14'3"</t>
  </si>
  <si>
    <r>
      <rPr>
        <sz val="9"/>
        <color theme="1"/>
        <rFont val="Calibri"/>
        <family val="2"/>
        <scheme val="minor"/>
      </rPr>
      <t>3/8"</t>
    </r>
    <r>
      <rPr>
        <sz val="10.5"/>
        <color theme="1"/>
        <rFont val="Calibri"/>
        <family val="2"/>
        <scheme val="minor"/>
      </rPr>
      <t xml:space="preserve"> x 20'</t>
    </r>
  </si>
  <si>
    <r>
      <rPr>
        <sz val="9"/>
        <color theme="1"/>
        <rFont val="Calibri"/>
        <family val="2"/>
        <scheme val="minor"/>
      </rPr>
      <t>1/2"</t>
    </r>
    <r>
      <rPr>
        <sz val="10.5"/>
        <color theme="1"/>
        <rFont val="Calibri"/>
        <family val="2"/>
        <scheme val="minor"/>
      </rPr>
      <t xml:space="preserve"> x 20'</t>
    </r>
  </si>
  <si>
    <r>
      <rPr>
        <sz val="9"/>
        <color theme="1"/>
        <rFont val="Calibri"/>
        <family val="2"/>
        <scheme val="minor"/>
      </rPr>
      <t>5/8"</t>
    </r>
    <r>
      <rPr>
        <sz val="10.5"/>
        <color theme="1"/>
        <rFont val="Calibri"/>
        <family val="2"/>
        <scheme val="minor"/>
      </rPr>
      <t xml:space="preserve"> x 20'</t>
    </r>
  </si>
  <si>
    <r>
      <t xml:space="preserve">1" x </t>
    </r>
    <r>
      <rPr>
        <sz val="9"/>
        <color theme="1"/>
        <rFont val="Calibri"/>
        <family val="2"/>
        <scheme val="minor"/>
      </rPr>
      <t>1/2</t>
    </r>
    <r>
      <rPr>
        <sz val="10.5"/>
        <color theme="1"/>
        <rFont val="Calibri"/>
        <family val="2"/>
        <scheme val="minor"/>
      </rPr>
      <t xml:space="preserve">" x </t>
    </r>
    <r>
      <rPr>
        <sz val="9"/>
        <color theme="1"/>
        <rFont val="Calibri"/>
        <family val="2"/>
        <scheme val="minor"/>
      </rPr>
      <t>1/8</t>
    </r>
    <r>
      <rPr>
        <sz val="10.5"/>
        <color theme="1"/>
        <rFont val="Calibri"/>
        <family val="2"/>
        <scheme val="minor"/>
      </rPr>
      <t>" x 20'</t>
    </r>
  </si>
  <si>
    <r>
      <t>1</t>
    </r>
    <r>
      <rPr>
        <sz val="9"/>
        <color theme="1"/>
        <rFont val="Calibri"/>
        <family val="2"/>
        <scheme val="minor"/>
      </rPr>
      <t xml:space="preserve"> 1/4</t>
    </r>
    <r>
      <rPr>
        <sz val="10.5"/>
        <color theme="1"/>
        <rFont val="Calibri"/>
        <family val="2"/>
        <scheme val="minor"/>
      </rPr>
      <t xml:space="preserve">" x </t>
    </r>
    <r>
      <rPr>
        <sz val="9"/>
        <color theme="1"/>
        <rFont val="Calibri"/>
        <family val="2"/>
        <scheme val="minor"/>
      </rPr>
      <t>1/2</t>
    </r>
    <r>
      <rPr>
        <sz val="10.5"/>
        <color theme="1"/>
        <rFont val="Calibri"/>
        <family val="2"/>
        <scheme val="minor"/>
      </rPr>
      <t xml:space="preserve">" x </t>
    </r>
    <r>
      <rPr>
        <sz val="9"/>
        <color theme="1"/>
        <rFont val="Calibri"/>
        <family val="2"/>
        <scheme val="minor"/>
      </rPr>
      <t>1/8</t>
    </r>
    <r>
      <rPr>
        <sz val="10.5"/>
        <color theme="1"/>
        <rFont val="Calibri"/>
        <family val="2"/>
        <scheme val="minor"/>
      </rPr>
      <t>" x 20'</t>
    </r>
  </si>
  <si>
    <r>
      <t xml:space="preserve">1 </t>
    </r>
    <r>
      <rPr>
        <sz val="9"/>
        <color theme="1"/>
        <rFont val="Calibri"/>
        <family val="2"/>
        <scheme val="minor"/>
      </rPr>
      <t>1/2</t>
    </r>
    <r>
      <rPr>
        <sz val="10.5"/>
        <color theme="1"/>
        <rFont val="Calibri"/>
        <family val="2"/>
        <scheme val="minor"/>
      </rPr>
      <t xml:space="preserve">" x </t>
    </r>
    <r>
      <rPr>
        <sz val="9"/>
        <color theme="1"/>
        <rFont val="Calibri"/>
        <family val="2"/>
        <scheme val="minor"/>
      </rPr>
      <t>1/2</t>
    </r>
    <r>
      <rPr>
        <sz val="10.5"/>
        <color theme="1"/>
        <rFont val="Calibri"/>
        <family val="2"/>
        <scheme val="minor"/>
      </rPr>
      <t xml:space="preserve">" x </t>
    </r>
    <r>
      <rPr>
        <sz val="9"/>
        <color theme="1"/>
        <rFont val="Calibri"/>
        <family val="2"/>
        <scheme val="minor"/>
      </rPr>
      <t>1/8</t>
    </r>
    <r>
      <rPr>
        <sz val="10.5"/>
        <color theme="1"/>
        <rFont val="Calibri"/>
        <family val="2"/>
        <scheme val="minor"/>
      </rPr>
      <t>" x 20'</t>
    </r>
  </si>
  <si>
    <r>
      <t xml:space="preserve">2" x 1" x </t>
    </r>
    <r>
      <rPr>
        <sz val="9"/>
        <color theme="1"/>
        <rFont val="Calibri"/>
        <family val="2"/>
        <scheme val="minor"/>
      </rPr>
      <t>1/8</t>
    </r>
    <r>
      <rPr>
        <sz val="10.5"/>
        <color theme="1"/>
        <rFont val="Calibri"/>
        <family val="2"/>
        <scheme val="minor"/>
      </rPr>
      <t>" x 20'</t>
    </r>
  </si>
  <si>
    <r>
      <t xml:space="preserve">2" x 1" x </t>
    </r>
    <r>
      <rPr>
        <sz val="9"/>
        <color theme="1"/>
        <rFont val="Calibri"/>
        <family val="2"/>
        <scheme val="minor"/>
      </rPr>
      <t>3/16</t>
    </r>
    <r>
      <rPr>
        <sz val="10.5"/>
        <color theme="1"/>
        <rFont val="Calibri"/>
        <family val="2"/>
        <scheme val="minor"/>
      </rPr>
      <t>" x 20'</t>
    </r>
  </si>
  <si>
    <t>RPN &amp; UPN</t>
  </si>
  <si>
    <t xml:space="preserve">           Low Profile Splice Kits</t>
  </si>
  <si>
    <t xml:space="preserve">           20" Round w/Damper</t>
  </si>
  <si>
    <t xml:space="preserve">           3' RPN Cobra Vent</t>
  </si>
  <si>
    <t xml:space="preserve">           3' UPN Cobra Vent</t>
  </si>
  <si>
    <t xml:space="preserve">           1" x 2" x 20' Flex-o-vent UPN</t>
  </si>
  <si>
    <r>
      <t xml:space="preserve">           1 </t>
    </r>
    <r>
      <rPr>
        <sz val="9"/>
        <color rgb="FF000000"/>
        <rFont val="Calibri"/>
        <family val="2"/>
        <scheme val="minor"/>
      </rPr>
      <t>1/2</t>
    </r>
    <r>
      <rPr>
        <sz val="10.5"/>
        <color rgb="FF000000"/>
        <rFont val="Calibri"/>
        <family val="2"/>
        <scheme val="minor"/>
      </rPr>
      <t>" x 2" x 20' Flex-o-vent RPN</t>
    </r>
  </si>
  <si>
    <r>
      <t xml:space="preserve">Premium 40 &amp; 35 Year Limited Warranty </t>
    </r>
    <r>
      <rPr>
        <b/>
        <sz val="11"/>
        <color theme="1"/>
        <rFont val="Calibri"/>
        <family val="2"/>
        <scheme val="minor"/>
      </rPr>
      <t>PBR/PBU</t>
    </r>
  </si>
  <si>
    <t>(Custom Order Only)</t>
  </si>
  <si>
    <t>40 yr.</t>
  </si>
  <si>
    <t>26 Ga. 80,000 p.s.i.</t>
  </si>
  <si>
    <t>Ash Gray, Light Stone, Polar White, Sahara Tan</t>
  </si>
  <si>
    <t>35 yr.</t>
  </si>
  <si>
    <r>
      <t xml:space="preserve">Premium 40 Year Limited Warranty </t>
    </r>
    <r>
      <rPr>
        <b/>
        <sz val="11"/>
        <color theme="1"/>
        <rFont val="Calibri"/>
        <family val="2"/>
        <scheme val="minor"/>
      </rPr>
      <t>RPN/UPN</t>
    </r>
  </si>
  <si>
    <r>
      <t xml:space="preserve">Premium 25 Year Limited Warranty Galvalume </t>
    </r>
    <r>
      <rPr>
        <b/>
        <sz val="11"/>
        <color theme="1"/>
        <rFont val="Calibri"/>
        <family val="2"/>
        <scheme val="minor"/>
      </rPr>
      <t>PBR/PBU</t>
    </r>
  </si>
  <si>
    <t>25 yr.</t>
  </si>
  <si>
    <r>
      <t xml:space="preserve">Premium 40 Year Limited Warranty Kynar Camouflage </t>
    </r>
    <r>
      <rPr>
        <b/>
        <sz val="11"/>
        <color theme="1"/>
        <rFont val="Calibri"/>
        <family val="2"/>
        <scheme val="minor"/>
      </rPr>
      <t>RPN/UPN</t>
    </r>
  </si>
  <si>
    <r>
      <t xml:space="preserve">Quality 10 &amp; 5 Year Limited Warranty </t>
    </r>
    <r>
      <rPr>
        <b/>
        <sz val="11"/>
        <color theme="1"/>
        <rFont val="Calibri"/>
        <family val="2"/>
        <scheme val="minor"/>
      </rPr>
      <t>RPN/UPN</t>
    </r>
  </si>
  <si>
    <t>10 yr.</t>
  </si>
  <si>
    <t>5 yr.</t>
  </si>
  <si>
    <t>Non Warranty, Secondary, and Bargain Material</t>
  </si>
  <si>
    <t>#2</t>
  </si>
  <si>
    <t>#3</t>
  </si>
  <si>
    <t>We have a variety of different profiles gauges, and colors available. Please inquire for stock sizes of quality grade material and availability of stock in secondary and bargain material. If we don't have the product in stock, we would like to order it for you.</t>
  </si>
  <si>
    <r>
      <t xml:space="preserve">Galvalume </t>
    </r>
    <r>
      <rPr>
        <i/>
        <sz val="8"/>
        <color theme="1"/>
        <rFont val="Calibri"/>
        <family val="2"/>
        <scheme val="minor"/>
      </rPr>
      <t>(Stock &amp; Custom Order)</t>
    </r>
  </si>
  <si>
    <r>
      <t xml:space="preserve">Light Stone, White, Tan </t>
    </r>
    <r>
      <rPr>
        <i/>
        <sz val="8"/>
        <color theme="1"/>
        <rFont val="Calibri"/>
        <family val="2"/>
        <scheme val="minor"/>
      </rPr>
      <t>(Stock Colors)</t>
    </r>
  </si>
  <si>
    <r>
      <t xml:space="preserve">Ash Gray </t>
    </r>
    <r>
      <rPr>
        <i/>
        <sz val="8"/>
        <color theme="1"/>
        <rFont val="Calibri"/>
        <family val="2"/>
        <scheme val="minor"/>
      </rPr>
      <t>(Custom Order Only)</t>
    </r>
  </si>
  <si>
    <r>
      <t xml:space="preserve">Galvalume </t>
    </r>
    <r>
      <rPr>
        <i/>
        <sz val="8"/>
        <color theme="1"/>
        <rFont val="Calibri"/>
        <family val="2"/>
        <scheme val="minor"/>
      </rPr>
      <t>(Custom Order Only)</t>
    </r>
  </si>
  <si>
    <r>
      <t xml:space="preserve">Painted </t>
    </r>
    <r>
      <rPr>
        <i/>
        <sz val="8"/>
        <color theme="1"/>
        <rFont val="Calibri"/>
        <family val="2"/>
        <scheme val="minor"/>
      </rPr>
      <t>(Stock or Custom Orders)</t>
    </r>
  </si>
  <si>
    <r>
      <t xml:space="preserve">Galvalume </t>
    </r>
    <r>
      <rPr>
        <i/>
        <sz val="8"/>
        <color theme="1"/>
        <rFont val="Calibri"/>
        <family val="2"/>
        <scheme val="minor"/>
      </rPr>
      <t>(Stock or Custom Orders)</t>
    </r>
  </si>
  <si>
    <r>
      <t xml:space="preserve">Painted </t>
    </r>
    <r>
      <rPr>
        <i/>
        <sz val="8"/>
        <color theme="1"/>
        <rFont val="Calibri"/>
        <family val="2"/>
        <scheme val="minor"/>
      </rPr>
      <t>(Stock - White &amp; Tan)</t>
    </r>
  </si>
  <si>
    <r>
      <t xml:space="preserve">Galvalume </t>
    </r>
    <r>
      <rPr>
        <i/>
        <sz val="8"/>
        <color theme="1"/>
        <rFont val="Calibri"/>
        <family val="2"/>
        <scheme val="minor"/>
      </rPr>
      <t>(Stock Only)</t>
    </r>
  </si>
  <si>
    <r>
      <t xml:space="preserve">Mixed Colors </t>
    </r>
    <r>
      <rPr>
        <i/>
        <sz val="8"/>
        <color theme="1"/>
        <rFont val="Calibri"/>
        <family val="2"/>
        <scheme val="minor"/>
      </rPr>
      <t>(Stock Only)</t>
    </r>
  </si>
  <si>
    <t>Limited Warranty Kynar</t>
  </si>
  <si>
    <t>Limited Warranty Acrylic</t>
  </si>
  <si>
    <t>Limited Warranty Polyester</t>
  </si>
  <si>
    <t>No Warranty</t>
  </si>
  <si>
    <r>
      <t>Electric Door Opener (</t>
    </r>
    <r>
      <rPr>
        <sz val="8"/>
        <color theme="1"/>
        <rFont val="Calibri"/>
        <family val="2"/>
        <scheme val="minor"/>
      </rPr>
      <t>with Transmitter &amp; Receiver</t>
    </r>
    <r>
      <rPr>
        <sz val="10.5"/>
        <color theme="1"/>
        <rFont val="Calibri"/>
        <family val="2"/>
        <scheme val="minor"/>
      </rPr>
      <t>)</t>
    </r>
  </si>
  <si>
    <r>
      <t xml:space="preserve">6 </t>
    </r>
    <r>
      <rPr>
        <sz val="9"/>
        <color theme="1"/>
        <rFont val="Calibri"/>
        <family val="2"/>
        <scheme val="minor"/>
      </rPr>
      <t>3/16</t>
    </r>
    <r>
      <rPr>
        <sz val="10.5"/>
        <color theme="1"/>
        <rFont val="Calibri"/>
        <family val="2"/>
        <scheme val="minor"/>
      </rPr>
      <t>" x 2</t>
    </r>
    <r>
      <rPr>
        <sz val="10.5"/>
        <color theme="1"/>
        <rFont val="Calibri"/>
        <family val="2"/>
        <scheme val="minor"/>
      </rPr>
      <t>" x 14 ga (20' &amp; 25')</t>
    </r>
  </si>
  <si>
    <r>
      <t xml:space="preserve">8 </t>
    </r>
    <r>
      <rPr>
        <sz val="9"/>
        <color theme="1"/>
        <rFont val="Calibri"/>
        <family val="2"/>
        <scheme val="minor"/>
      </rPr>
      <t>3/16</t>
    </r>
    <r>
      <rPr>
        <sz val="10.5"/>
        <color theme="1"/>
        <rFont val="Calibri"/>
        <family val="2"/>
        <scheme val="minor"/>
      </rPr>
      <t>" x 2" x 14 ga (20' &amp; 25')</t>
    </r>
  </si>
  <si>
    <t>#1 I-Beam</t>
  </si>
  <si>
    <r>
      <rPr>
        <b/>
        <sz val="8"/>
        <color theme="1"/>
        <rFont val="Calibri"/>
        <family val="2"/>
        <scheme val="minor"/>
      </rPr>
      <t xml:space="preserve"> NOTE: </t>
    </r>
    <r>
      <rPr>
        <sz val="8"/>
        <color theme="1"/>
        <rFont val="Calibri"/>
        <family val="2"/>
        <scheme val="minor"/>
      </rPr>
      <t xml:space="preserve">  Secondary and Bargain materials will have some type of cosmetic defect; out-of-square, paint cracking, paint blisters, oil canning, edge wave, water stain, or a pie crust edge. The quality will sometimes vary and does not have a warranty.  Colors may not match those of other companies despite the color names being identical. </t>
    </r>
  </si>
  <si>
    <t>For use on carports, patios, walk doors, and end wall columns on small buildings.</t>
  </si>
  <si>
    <t>Weather strip Kit</t>
  </si>
  <si>
    <t>Lineman's Pliers</t>
  </si>
  <si>
    <t>Ospho Rusted Metal Primer</t>
  </si>
  <si>
    <t>Tenryu 7 1/4" Saw Blade</t>
  </si>
  <si>
    <t>Okla.</t>
  </si>
  <si>
    <t>Galvanized Smooth wire</t>
  </si>
  <si>
    <t>Gate bolts</t>
  </si>
  <si>
    <t>Rubber Grommets for Sunsky skylights</t>
  </si>
  <si>
    <t>Malco</t>
  </si>
  <si>
    <t>Turboshear CM</t>
  </si>
  <si>
    <t>1.05" OD 14 Ga x 24'</t>
  </si>
  <si>
    <t>.840" OD 14 Ga x 24'</t>
  </si>
  <si>
    <t>Pipe 2" x .190"</t>
  </si>
  <si>
    <t>Casing 31" x .312"</t>
  </si>
  <si>
    <t>Miscellaneous Pipe &amp; Casing</t>
  </si>
  <si>
    <t>Chain Latch</t>
  </si>
  <si>
    <t>Credit Card Payment Policy</t>
  </si>
  <si>
    <t>Customers will be required to provide proof of their identity and ownership of the credit card before credit card payments will be taken over the phone.</t>
  </si>
  <si>
    <t>Sucker Rods</t>
  </si>
  <si>
    <r>
      <t xml:space="preserve">4" Steel Groove Wheel   </t>
    </r>
    <r>
      <rPr>
        <sz val="7"/>
        <color theme="1"/>
        <rFont val="Calibri"/>
        <family val="2"/>
        <scheme val="minor"/>
      </rPr>
      <t>(3,000# Capacity)</t>
    </r>
  </si>
  <si>
    <r>
      <t xml:space="preserve">4" Cast Iron Groove Wheel   </t>
    </r>
    <r>
      <rPr>
        <sz val="7"/>
        <color theme="1"/>
        <rFont val="Calibri"/>
        <family val="2"/>
        <scheme val="minor"/>
      </rPr>
      <t>(600# Capacity)</t>
    </r>
  </si>
  <si>
    <r>
      <rPr>
        <sz val="9"/>
        <color theme="1"/>
        <rFont val="Calibri"/>
        <family val="2"/>
        <scheme val="minor"/>
      </rPr>
      <t>3/4</t>
    </r>
    <r>
      <rPr>
        <sz val="10.5"/>
        <color theme="1"/>
        <rFont val="Calibri"/>
        <family val="2"/>
        <scheme val="minor"/>
      </rPr>
      <t>" x 25' Used #2</t>
    </r>
  </si>
  <si>
    <r>
      <rPr>
        <sz val="9"/>
        <color theme="1"/>
        <rFont val="Calibri"/>
        <family val="2"/>
        <scheme val="minor"/>
      </rPr>
      <t>7/8"</t>
    </r>
    <r>
      <rPr>
        <sz val="10.5"/>
        <color theme="1"/>
        <rFont val="Calibri"/>
        <family val="2"/>
        <scheme val="minor"/>
      </rPr>
      <t xml:space="preserve"> x 25' Used #2</t>
    </r>
  </si>
  <si>
    <r>
      <rPr>
        <sz val="9"/>
        <color theme="1"/>
        <rFont val="Calibri"/>
        <family val="2"/>
        <scheme val="minor"/>
      </rPr>
      <t>7/8</t>
    </r>
    <r>
      <rPr>
        <sz val="10.5"/>
        <color theme="1"/>
        <rFont val="Calibri"/>
        <family val="2"/>
        <scheme val="minor"/>
      </rPr>
      <t>" x 25' Used #3</t>
    </r>
  </si>
  <si>
    <r>
      <t xml:space="preserve">Rub Rail Gusset  2 </t>
    </r>
    <r>
      <rPr>
        <sz val="9"/>
        <color theme="1"/>
        <rFont val="Calibri"/>
        <family val="2"/>
        <scheme val="minor"/>
      </rPr>
      <t>3/8"</t>
    </r>
  </si>
  <si>
    <t>Cattle Guards &amp; H Braces</t>
  </si>
  <si>
    <t>Cattle Guard 16' x 7'</t>
  </si>
  <si>
    <t>H Brace 2 7/8"</t>
  </si>
  <si>
    <t xml:space="preserve">            10' Low Profile (White)</t>
  </si>
  <si>
    <t xml:space="preserve">            10' Low Profile (Galv)</t>
  </si>
  <si>
    <t>Screw Bits</t>
  </si>
  <si>
    <t>Phillips #2 &amp; #3</t>
  </si>
  <si>
    <t>Piano Hinges</t>
  </si>
  <si>
    <t>6' x 2" x 1/8"</t>
  </si>
  <si>
    <t>6' x 2" x 3/16"</t>
  </si>
  <si>
    <t>6' x 3" x 1/4"</t>
  </si>
  <si>
    <t>Red Oxide Metal Primer</t>
  </si>
  <si>
    <t>16 oz can</t>
  </si>
  <si>
    <t>Ratchet Straps</t>
  </si>
  <si>
    <r>
      <t xml:space="preserve">2" X 27' Ratchet &amp; Strap </t>
    </r>
    <r>
      <rPr>
        <sz val="7"/>
        <color theme="1"/>
        <rFont val="Calibri"/>
        <family val="2"/>
        <scheme val="minor"/>
      </rPr>
      <t>w/Rewind</t>
    </r>
  </si>
  <si>
    <t>20# Box</t>
  </si>
  <si>
    <t>Steel Work Bench</t>
  </si>
  <si>
    <r>
      <t xml:space="preserve">6" x 4" x </t>
    </r>
    <r>
      <rPr>
        <sz val="9"/>
        <color theme="1"/>
        <rFont val="Calibri"/>
        <family val="2"/>
        <scheme val="minor"/>
      </rPr>
      <t>3/16</t>
    </r>
    <r>
      <rPr>
        <sz val="10.5"/>
        <color theme="1"/>
        <rFont val="Calibri"/>
        <family val="2"/>
        <scheme val="minor"/>
      </rPr>
      <t>"</t>
    </r>
  </si>
  <si>
    <r>
      <t xml:space="preserve">8" x 4" x </t>
    </r>
    <r>
      <rPr>
        <sz val="9"/>
        <color theme="1"/>
        <rFont val="Calibri"/>
        <family val="2"/>
        <scheme val="minor"/>
      </rPr>
      <t>3/16</t>
    </r>
    <r>
      <rPr>
        <sz val="10.5"/>
        <color theme="1"/>
        <rFont val="Calibri"/>
        <family val="2"/>
        <scheme val="minor"/>
      </rPr>
      <t>"</t>
    </r>
  </si>
  <si>
    <t>8" x 2" x 11 ga</t>
  </si>
  <si>
    <t>Workbench 6'</t>
  </si>
  <si>
    <t>Copper Metallic</t>
  </si>
  <si>
    <t>Woodland Camouflage</t>
  </si>
  <si>
    <r>
      <t xml:space="preserve">Desert and Marshland Camouflage              </t>
    </r>
    <r>
      <rPr>
        <b/>
        <sz val="10"/>
        <color rgb="FFFF0000"/>
        <rFont val="Calibri"/>
        <family val="2"/>
        <scheme val="minor"/>
      </rPr>
      <t>DISCONTINUED</t>
    </r>
  </si>
  <si>
    <r>
      <rPr>
        <sz val="9"/>
        <color theme="1"/>
        <rFont val="Calibri"/>
        <family val="2"/>
        <scheme val="minor"/>
      </rPr>
      <t>1/4</t>
    </r>
    <r>
      <rPr>
        <sz val="10.5"/>
        <color theme="1"/>
        <rFont val="Calibri"/>
        <family val="2"/>
        <scheme val="minor"/>
      </rPr>
      <t xml:space="preserve">" x 5" x 8 </t>
    </r>
    <r>
      <rPr>
        <sz val="9"/>
        <color theme="1"/>
        <rFont val="Calibri"/>
        <family val="2"/>
        <scheme val="minor"/>
      </rPr>
      <t>1/2</t>
    </r>
    <r>
      <rPr>
        <sz val="10.5"/>
        <color theme="1"/>
        <rFont val="Calibri"/>
        <family val="2"/>
        <scheme val="minor"/>
      </rPr>
      <t>"</t>
    </r>
  </si>
  <si>
    <t>"R" Panel 8 oz. 12'  Fiberglass</t>
  </si>
  <si>
    <t>"U" Panel 8 oz. 12'  Fiberglass</t>
  </si>
  <si>
    <t>"R" Panel 4 oz. 12'  Polycarbonate</t>
  </si>
  <si>
    <t>"U" Panel 4 oz. 12'  Polycarbonate</t>
  </si>
  <si>
    <t>Hydrashell Supreme</t>
  </si>
  <si>
    <t>40" x 300' rolls</t>
  </si>
  <si>
    <r>
      <t xml:space="preserve">4 1/2" Cut-off Wheel </t>
    </r>
    <r>
      <rPr>
        <sz val="7"/>
        <color theme="1"/>
        <rFont val="Calibri"/>
        <family val="2"/>
        <scheme val="minor"/>
      </rPr>
      <t>DW8062</t>
    </r>
  </si>
  <si>
    <r>
      <t xml:space="preserve">4 1/2" Cut-off Wheel </t>
    </r>
    <r>
      <rPr>
        <sz val="7"/>
        <color theme="1"/>
        <rFont val="Calibri"/>
        <family val="2"/>
        <scheme val="minor"/>
      </rPr>
      <t>DW8062H</t>
    </r>
  </si>
  <si>
    <t>Saddle Caps</t>
  </si>
  <si>
    <r>
      <t xml:space="preserve">2 </t>
    </r>
    <r>
      <rPr>
        <sz val="9"/>
        <color theme="1"/>
        <rFont val="Calibri"/>
        <family val="2"/>
        <scheme val="minor"/>
      </rPr>
      <t>3/8</t>
    </r>
    <r>
      <rPr>
        <sz val="10.5"/>
        <color theme="1"/>
        <rFont val="Calibri"/>
        <family val="2"/>
        <scheme val="minor"/>
      </rPr>
      <t xml:space="preserve">" to 2 </t>
    </r>
    <r>
      <rPr>
        <sz val="10"/>
        <color theme="1"/>
        <rFont val="Calibri"/>
        <family val="2"/>
        <scheme val="minor"/>
      </rPr>
      <t>3/8</t>
    </r>
    <r>
      <rPr>
        <sz val="10.5"/>
        <color theme="1"/>
        <rFont val="Calibri"/>
        <family val="2"/>
        <scheme val="minor"/>
      </rPr>
      <t>"</t>
    </r>
  </si>
  <si>
    <r>
      <t>48" x 3" x 103' (</t>
    </r>
    <r>
      <rPr>
        <sz val="8"/>
        <color theme="1"/>
        <rFont val="Calibri"/>
        <family val="2"/>
        <scheme val="minor"/>
      </rPr>
      <t>Fiber Reinforced Vinyl</t>
    </r>
    <r>
      <rPr>
        <sz val="10.5"/>
        <color theme="1"/>
        <rFont val="Calibri"/>
        <family val="2"/>
        <scheme val="minor"/>
      </rPr>
      <t>)</t>
    </r>
  </si>
  <si>
    <t>Battery / Charger Starter Kit</t>
  </si>
  <si>
    <t>Acrylit has a 10 year warranty against color change and fiber bloom.</t>
  </si>
  <si>
    <t>"R" Panel 8 oz. 11' Acrylit High Impact</t>
  </si>
  <si>
    <t>"R" Panel 8 oz. 12' Acrylit High Impact</t>
  </si>
  <si>
    <r>
      <t xml:space="preserve">4 </t>
    </r>
    <r>
      <rPr>
        <sz val="9"/>
        <color theme="1"/>
        <rFont val="Calibri"/>
        <family val="2"/>
        <scheme val="minor"/>
      </rPr>
      <t>1/2"</t>
    </r>
    <r>
      <rPr>
        <sz val="10.5"/>
        <color theme="1"/>
        <rFont val="Calibri"/>
        <family val="2"/>
        <scheme val="minor"/>
      </rPr>
      <t xml:space="preserve"> to 2 </t>
    </r>
    <r>
      <rPr>
        <sz val="9"/>
        <color theme="1"/>
        <rFont val="Calibri"/>
        <family val="2"/>
        <scheme val="minor"/>
      </rPr>
      <t>3/8"</t>
    </r>
  </si>
  <si>
    <r>
      <t xml:space="preserve">Drill stem 3 </t>
    </r>
    <r>
      <rPr>
        <sz val="9"/>
        <color theme="1"/>
        <rFont val="Calibri"/>
        <family val="2"/>
        <scheme val="minor"/>
      </rPr>
      <t>1/2"</t>
    </r>
    <r>
      <rPr>
        <sz val="10.5"/>
        <color theme="1"/>
        <rFont val="Calibri"/>
        <family val="2"/>
        <scheme val="minor"/>
      </rPr>
      <t xml:space="preserve"> OD</t>
    </r>
  </si>
  <si>
    <r>
      <t xml:space="preserve">Drill stem 4 </t>
    </r>
    <r>
      <rPr>
        <sz val="9"/>
        <color theme="1"/>
        <rFont val="Calibri"/>
        <family val="2"/>
        <scheme val="minor"/>
      </rPr>
      <t>1/2"</t>
    </r>
    <r>
      <rPr>
        <sz val="10.5"/>
        <color theme="1"/>
        <rFont val="Calibri"/>
        <family val="2"/>
        <scheme val="minor"/>
      </rPr>
      <t xml:space="preserve"> OD</t>
    </r>
  </si>
  <si>
    <r>
      <t xml:space="preserve">2 </t>
    </r>
    <r>
      <rPr>
        <sz val="10"/>
        <color theme="1"/>
        <rFont val="Calibri"/>
        <family val="2"/>
        <scheme val="minor"/>
      </rPr>
      <t>3/8"</t>
    </r>
  </si>
  <si>
    <r>
      <t xml:space="preserve">2 </t>
    </r>
    <r>
      <rPr>
        <sz val="10"/>
        <color theme="1"/>
        <rFont val="Calibri"/>
        <family val="2"/>
        <scheme val="minor"/>
      </rPr>
      <t>7/8"</t>
    </r>
  </si>
  <si>
    <t>14 Ga x 10 Lbs</t>
  </si>
  <si>
    <r>
      <t xml:space="preserve">8" x </t>
    </r>
    <r>
      <rPr>
        <sz val="9"/>
        <color theme="1"/>
        <rFont val="Calibri"/>
        <family val="2"/>
        <scheme val="minor"/>
      </rPr>
      <t>1/2</t>
    </r>
    <r>
      <rPr>
        <sz val="10.5"/>
        <color theme="1"/>
        <rFont val="Calibri"/>
        <family val="2"/>
        <scheme val="minor"/>
      </rPr>
      <t>" x 10'</t>
    </r>
  </si>
  <si>
    <r>
      <t xml:space="preserve">8" x </t>
    </r>
    <r>
      <rPr>
        <sz val="9"/>
        <color theme="1"/>
        <rFont val="Calibri"/>
        <family val="2"/>
        <scheme val="minor"/>
      </rPr>
      <t>1/2</t>
    </r>
    <r>
      <rPr>
        <sz val="10.5"/>
        <color theme="1"/>
        <rFont val="Calibri"/>
        <family val="2"/>
        <scheme val="minor"/>
      </rPr>
      <t>" x 20'</t>
    </r>
  </si>
  <si>
    <r>
      <rPr>
        <sz val="9"/>
        <color theme="1"/>
        <rFont val="Calibri"/>
        <family val="2"/>
        <scheme val="minor"/>
      </rPr>
      <t>1"</t>
    </r>
    <r>
      <rPr>
        <sz val="10.5"/>
        <color theme="1"/>
        <rFont val="Calibri"/>
        <family val="2"/>
        <scheme val="minor"/>
      </rPr>
      <t xml:space="preserve"> x 25' Used #2</t>
    </r>
  </si>
  <si>
    <r>
      <t>Casing 4.5</t>
    </r>
    <r>
      <rPr>
        <sz val="9"/>
        <color theme="1"/>
        <rFont val="Calibri"/>
        <family val="2"/>
        <scheme val="minor"/>
      </rPr>
      <t>"</t>
    </r>
    <r>
      <rPr>
        <sz val="10.5"/>
        <color theme="1"/>
        <rFont val="Calibri"/>
        <family val="2"/>
        <scheme val="minor"/>
      </rPr>
      <t xml:space="preserve"> x .187"</t>
    </r>
  </si>
  <si>
    <r>
      <t>Casing 4.5</t>
    </r>
    <r>
      <rPr>
        <sz val="9"/>
        <color theme="1"/>
        <rFont val="Calibri"/>
        <family val="2"/>
        <scheme val="minor"/>
      </rPr>
      <t>"</t>
    </r>
    <r>
      <rPr>
        <sz val="10.5"/>
        <color theme="1"/>
        <rFont val="Calibri"/>
        <family val="2"/>
        <scheme val="minor"/>
      </rPr>
      <t xml:space="preserve"> x .250"</t>
    </r>
  </si>
  <si>
    <r>
      <t xml:space="preserve">Power Shear Model </t>
    </r>
    <r>
      <rPr>
        <sz val="7"/>
        <color theme="1"/>
        <rFont val="Calibri"/>
        <family val="2"/>
        <scheme val="minor"/>
      </rPr>
      <t>KM 400</t>
    </r>
  </si>
  <si>
    <r>
      <t xml:space="preserve">14" Cut-off Saw </t>
    </r>
    <r>
      <rPr>
        <sz val="7"/>
        <color theme="1"/>
        <rFont val="Calibri"/>
        <family val="2"/>
        <scheme val="minor"/>
      </rPr>
      <t>PCE700</t>
    </r>
  </si>
  <si>
    <r>
      <t xml:space="preserve">4 1/2" Grinder </t>
    </r>
    <r>
      <rPr>
        <sz val="7"/>
        <color theme="1"/>
        <rFont val="Calibri"/>
        <family val="2"/>
        <scheme val="minor"/>
      </rPr>
      <t>PCE810</t>
    </r>
  </si>
  <si>
    <r>
      <t xml:space="preserve">Nibbler </t>
    </r>
    <r>
      <rPr>
        <sz val="7"/>
        <color theme="1"/>
        <rFont val="Calibri"/>
        <family val="2"/>
        <scheme val="minor"/>
      </rPr>
      <t>BLK 1.3 CSE</t>
    </r>
  </si>
  <si>
    <r>
      <t xml:space="preserve">14" Cut-off Blade </t>
    </r>
    <r>
      <rPr>
        <sz val="7"/>
        <color theme="1"/>
        <rFont val="Calibri"/>
        <family val="2"/>
        <scheme val="minor"/>
      </rPr>
      <t>727-686</t>
    </r>
  </si>
  <si>
    <r>
      <t xml:space="preserve">Nibbler </t>
    </r>
    <r>
      <rPr>
        <sz val="7"/>
        <color theme="1"/>
        <rFont val="Calibri"/>
        <family val="2"/>
        <scheme val="minor"/>
      </rPr>
      <t>CN16SA</t>
    </r>
  </si>
  <si>
    <r>
      <t xml:space="preserve">Cordless Nibbler </t>
    </r>
    <r>
      <rPr>
        <sz val="7"/>
        <color theme="1"/>
        <rFont val="Calibri"/>
        <family val="2"/>
        <scheme val="minor"/>
      </rPr>
      <t>CN18DSL</t>
    </r>
  </si>
  <si>
    <r>
      <t xml:space="preserve">Battery </t>
    </r>
    <r>
      <rPr>
        <sz val="7"/>
        <color theme="1"/>
        <rFont val="Calibri"/>
        <family val="2"/>
        <scheme val="minor"/>
      </rPr>
      <t>339-782</t>
    </r>
  </si>
  <si>
    <r>
      <t xml:space="preserve">Screw Drvier </t>
    </r>
    <r>
      <rPr>
        <sz val="7"/>
        <color theme="1"/>
        <rFont val="Calibri"/>
        <family val="2"/>
        <scheme val="minor"/>
      </rPr>
      <t>W6VB3</t>
    </r>
  </si>
  <si>
    <r>
      <t xml:space="preserve">14" Cut-off Saw </t>
    </r>
    <r>
      <rPr>
        <sz val="7"/>
        <color theme="1"/>
        <rFont val="Calibri"/>
        <family val="2"/>
        <scheme val="minor"/>
      </rPr>
      <t>D28710</t>
    </r>
  </si>
  <si>
    <r>
      <t xml:space="preserve">14" Cut-off Blade </t>
    </r>
    <r>
      <rPr>
        <sz val="7"/>
        <color theme="1"/>
        <rFont val="Calibri"/>
        <family val="2"/>
        <scheme val="minor"/>
      </rPr>
      <t>DW8002</t>
    </r>
  </si>
  <si>
    <r>
      <t xml:space="preserve">14" Diamond Blade </t>
    </r>
    <r>
      <rPr>
        <sz val="7"/>
        <color theme="1"/>
        <rFont val="Calibri"/>
        <family val="2"/>
        <scheme val="minor"/>
      </rPr>
      <t>DW8500</t>
    </r>
  </si>
  <si>
    <r>
      <t xml:space="preserve">14" Ferr Metal 66 tooth </t>
    </r>
    <r>
      <rPr>
        <sz val="7"/>
        <color theme="1"/>
        <rFont val="Calibri"/>
        <family val="2"/>
        <scheme val="minor"/>
      </rPr>
      <t>DWA7747</t>
    </r>
  </si>
  <si>
    <r>
      <t xml:space="preserve">Screw Gun </t>
    </r>
    <r>
      <rPr>
        <sz val="7"/>
        <color theme="1"/>
        <rFont val="Calibri"/>
        <family val="2"/>
        <scheme val="minor"/>
      </rPr>
      <t>DW268</t>
    </r>
  </si>
  <si>
    <r>
      <t xml:space="preserve">4 1/2" Grinding Wheel </t>
    </r>
    <r>
      <rPr>
        <sz val="7"/>
        <color theme="1"/>
        <rFont val="Calibri"/>
        <family val="2"/>
        <scheme val="minor"/>
      </rPr>
      <t>DW4542</t>
    </r>
  </si>
  <si>
    <r>
      <t xml:space="preserve">7" Grinding Wheel </t>
    </r>
    <r>
      <rPr>
        <sz val="7"/>
        <color theme="1"/>
        <rFont val="Calibri"/>
        <family val="2"/>
        <scheme val="minor"/>
      </rPr>
      <t>DW4548</t>
    </r>
  </si>
  <si>
    <t>Trough Plugs</t>
  </si>
  <si>
    <t>Assembled add $25</t>
  </si>
  <si>
    <t>Slide Bolt Latch</t>
  </si>
  <si>
    <t>Gravity Gate Latch 2"</t>
  </si>
  <si>
    <t>Metal Sheetmetal Closures</t>
  </si>
  <si>
    <t>Foam Sheetmetal Closures</t>
  </si>
  <si>
    <t>We carry a large selection of plastic, pressed steel, and cast iron caps and plugs to complete your fencing project.</t>
  </si>
  <si>
    <t>Duraseal coated</t>
  </si>
  <si>
    <r>
      <t xml:space="preserve">Reject Upset Tubing 2 </t>
    </r>
    <r>
      <rPr>
        <sz val="9"/>
        <color theme="1"/>
        <rFont val="Calibri"/>
        <family val="2"/>
        <scheme val="minor"/>
      </rPr>
      <t>7/8"</t>
    </r>
  </si>
  <si>
    <r>
      <t xml:space="preserve">New Reject Upset Tubing 2 </t>
    </r>
    <r>
      <rPr>
        <sz val="9"/>
        <color theme="1"/>
        <rFont val="Calibri"/>
        <family val="2"/>
        <scheme val="minor"/>
      </rPr>
      <t>3/8"</t>
    </r>
  </si>
  <si>
    <r>
      <t>Casing  4.5</t>
    </r>
    <r>
      <rPr>
        <sz val="9"/>
        <color theme="1"/>
        <rFont val="Calibri"/>
        <family val="2"/>
        <scheme val="minor"/>
      </rPr>
      <t>"</t>
    </r>
    <r>
      <rPr>
        <sz val="10.5"/>
        <color theme="1"/>
        <rFont val="Calibri"/>
        <family val="2"/>
        <scheme val="minor"/>
      </rPr>
      <t xml:space="preserve"> x .250"/.290" </t>
    </r>
    <r>
      <rPr>
        <sz val="8"/>
        <color theme="1"/>
        <rFont val="Calibri"/>
        <family val="2"/>
        <scheme val="minor"/>
      </rPr>
      <t>(very clean)</t>
    </r>
  </si>
  <si>
    <t>Mini Doors</t>
  </si>
  <si>
    <t>Commercial Doors</t>
  </si>
  <si>
    <t>Inside or Outside "R" or "U" Panel - Painted</t>
  </si>
  <si>
    <t>Inside or Outside "R" or "U" Panel - Galvalume</t>
  </si>
  <si>
    <t>40" (3' coverage)</t>
  </si>
  <si>
    <t>Crimson Red, Orange</t>
  </si>
  <si>
    <r>
      <t xml:space="preserve">1" x 1 </t>
    </r>
    <r>
      <rPr>
        <sz val="9"/>
        <color theme="1"/>
        <rFont val="Calibri"/>
        <family val="2"/>
        <scheme val="minor"/>
      </rPr>
      <t>1/2</t>
    </r>
    <r>
      <rPr>
        <sz val="10.5"/>
        <color theme="1"/>
        <rFont val="Calibri"/>
        <family val="2"/>
        <scheme val="minor"/>
      </rPr>
      <t>" x 25' Foam Sealer</t>
    </r>
  </si>
  <si>
    <r>
      <t xml:space="preserve">1 </t>
    </r>
    <r>
      <rPr>
        <sz val="9"/>
        <color theme="1"/>
        <rFont val="Calibri"/>
        <family val="2"/>
        <scheme val="minor"/>
      </rPr>
      <t>1/2</t>
    </r>
    <r>
      <rPr>
        <sz val="10.5"/>
        <color theme="1"/>
        <rFont val="Calibri"/>
        <family val="2"/>
        <scheme val="minor"/>
      </rPr>
      <t xml:space="preserve">" x 1 </t>
    </r>
    <r>
      <rPr>
        <sz val="9"/>
        <color theme="1"/>
        <rFont val="Calibri"/>
        <family val="2"/>
        <scheme val="minor"/>
      </rPr>
      <t>1/2</t>
    </r>
    <r>
      <rPr>
        <sz val="10.5"/>
        <color theme="1"/>
        <rFont val="Calibri"/>
        <family val="2"/>
        <scheme val="minor"/>
      </rPr>
      <t>" x 25' Foam Sealer</t>
    </r>
  </si>
  <si>
    <t>Available in 20', 24', &amp; 30'</t>
  </si>
  <si>
    <t>12" Sloped End</t>
  </si>
  <si>
    <t>18" Sloped End</t>
  </si>
  <si>
    <t>24" Sloped End</t>
  </si>
  <si>
    <t>36" Sloped End</t>
  </si>
  <si>
    <t>For vertical glass on 3' and 4' doors, add $91.95</t>
  </si>
  <si>
    <t>For half glass on 3' and 4' doors, add $91.95 for 3', add $107.95 for 4'.</t>
  </si>
  <si>
    <t>Available in 20' length only</t>
  </si>
  <si>
    <t>2 3/8" x .190 wall (11')</t>
  </si>
  <si>
    <t>while supplies last</t>
  </si>
  <si>
    <t>August 2019</t>
  </si>
  <si>
    <t>6' x 7' kit includes one 8" surface bolt and two 3' x 7' doors.</t>
  </si>
  <si>
    <t>10' x 10' Commercial</t>
  </si>
  <si>
    <t>10' x 12' Commercial</t>
  </si>
  <si>
    <t>12' x 10' Commercial</t>
  </si>
  <si>
    <t>12' x 12' Commercial</t>
  </si>
  <si>
    <t>12' x 14' Commercial</t>
  </si>
  <si>
    <t>14' x 14' Commercial</t>
  </si>
  <si>
    <t>Lengths 7'3", 10'3", &amp; 12'3"</t>
  </si>
  <si>
    <t>Stock 10'3" &amp; 12'3</t>
  </si>
  <si>
    <t>Stock 10'3", 12'3", 14'3", 16'3", &amp; 21'</t>
  </si>
  <si>
    <t>Special order only
Stock 10'3", 12'3", 14'3", 16'3", &amp; 21'</t>
  </si>
  <si>
    <t>14'3" maximum length</t>
  </si>
  <si>
    <t>Stock 10'3", 12'3",14'3", 16'3", &amp; 21'</t>
  </si>
  <si>
    <t>Stock 10'3", 12'3", 14'3", &amp; 16'3"</t>
  </si>
  <si>
    <t>Available in 20', 24', and some sizes in 30'</t>
  </si>
  <si>
    <t>14" Metal Cutting Saw</t>
  </si>
  <si>
    <t>Aztec Gold, Burnished Slate, Charcoal Gray, Desert Beige, Rustic Red</t>
  </si>
  <si>
    <t>Burgundy, Fern Green, Stealth Black</t>
  </si>
  <si>
    <t>Colony Green, Harbor Blue, Hawaiian Blue, Kelly Green, Koko Brown</t>
  </si>
  <si>
    <r>
      <t xml:space="preserve">Crimson Red, Fern Green, Kelly Green          </t>
    </r>
    <r>
      <rPr>
        <b/>
        <sz val="10"/>
        <color rgb="FFFF0000"/>
        <rFont val="Calibri"/>
        <family val="2"/>
        <scheme val="minor"/>
      </rPr>
      <t>DISCONTINUED</t>
    </r>
  </si>
  <si>
    <r>
      <t xml:space="preserve">Deep Blue                                                           </t>
    </r>
    <r>
      <rPr>
        <b/>
        <sz val="10"/>
        <color rgb="FFFF0000"/>
        <rFont val="Calibri"/>
        <family val="2"/>
        <scheme val="minor"/>
      </rPr>
      <t>DISCONTINUED</t>
    </r>
  </si>
  <si>
    <t>Pipe Saddles</t>
  </si>
  <si>
    <r>
      <t>2 7/8" to 2 7</t>
    </r>
    <r>
      <rPr>
        <sz val="9"/>
        <color theme="1"/>
        <rFont val="Calibri"/>
        <family val="2"/>
        <scheme val="minor"/>
      </rPr>
      <t>/8"</t>
    </r>
  </si>
  <si>
    <t>14" Metal Cutting Saw Blade</t>
  </si>
  <si>
    <t>Price per Sq</t>
  </si>
  <si>
    <t>Price per LF</t>
  </si>
  <si>
    <t>Grinder</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</si>
</sst>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7" formatCode="&quot;$&quot;#,##0.00_);\(&quot;$&quot;#,##0.00\)"/>
    <numFmt numFmtId="8" formatCode="&quot;$&quot;#,##0.00_);[Red]\(&quot;$&quot;#,##0.00\)"/>
    <numFmt numFmtId="43" formatCode="_(* #,##0.00_);_(* \(#,##0.00\);_(* &quot;-&quot;??_);_(@_)"/>
    <numFmt numFmtId="164" formatCode="_(* #,##0_);_(* \(#,##0\);_(* &quot;-&quot;??_);_(@_)"/>
    <numFmt numFmtId="165" formatCode="&quot;$&quot;#,##0.00"/>
  </numFmts>
  <fonts count="39" x14ac:knownFonts="1">
    <font>
      <sz val="11"/>
      <color theme="1"/>
      <name val="Calibri"/>
      <family val="2"/>
      <scheme val="minor"/>
    </font>
    <font>
      <sz val="12"/>
      <color rgb="FF222222"/>
      <name val="Arial"/>
      <family val="2"/>
    </font>
    <font>
      <sz val="10"/>
      <color theme="1"/>
      <name val="Calibri"/>
      <family val="2"/>
      <scheme val="minor"/>
    </font>
    <font>
      <sz val="9"/>
      <color theme="1"/>
      <name val="Calibri"/>
      <family val="2"/>
      <scheme val="minor"/>
    </font>
    <font>
      <b/>
      <sz val="14"/>
      <color theme="1"/>
      <name val="Calibri"/>
      <family val="2"/>
      <scheme val="minor"/>
    </font>
    <font>
      <b/>
      <sz val="12"/>
      <color theme="1"/>
      <name val="Calibri"/>
      <family val="2"/>
      <scheme val="minor"/>
    </font>
    <font>
      <b/>
      <sz val="22"/>
      <color theme="1"/>
      <name val="Calibri"/>
      <family val="2"/>
      <scheme val="minor"/>
    </font>
    <font>
      <sz val="22"/>
      <color theme="1"/>
      <name val="Calibri"/>
      <family val="2"/>
      <scheme val="minor"/>
    </font>
    <font>
      <sz val="11"/>
      <color theme="1"/>
      <name val="Calibri"/>
      <family val="2"/>
      <scheme val="minor"/>
    </font>
    <font>
      <sz val="12"/>
      <color theme="1"/>
      <name val="Calibri"/>
      <family val="2"/>
      <scheme val="minor"/>
    </font>
    <font>
      <sz val="10.5"/>
      <color theme="1"/>
      <name val="Calibri"/>
      <family val="2"/>
      <scheme val="minor"/>
    </font>
    <font>
      <b/>
      <sz val="10.5"/>
      <color theme="1"/>
      <name val="Calibri"/>
      <family val="2"/>
      <scheme val="minor"/>
    </font>
    <font>
      <sz val="14"/>
      <color theme="1"/>
      <name val="Calibri"/>
      <family val="2"/>
      <scheme val="minor"/>
    </font>
    <font>
      <u/>
      <sz val="10.5"/>
      <color theme="1"/>
      <name val="Calibri"/>
      <family val="2"/>
      <scheme val="minor"/>
    </font>
    <font>
      <sz val="10.5"/>
      <color rgb="FF222222"/>
      <name val="Arial"/>
      <family val="2"/>
    </font>
    <font>
      <b/>
      <sz val="16"/>
      <color theme="1"/>
      <name val="Calibri"/>
      <family val="2"/>
      <scheme val="minor"/>
    </font>
    <font>
      <b/>
      <sz val="11"/>
      <color theme="1"/>
      <name val="Calibri"/>
      <family val="2"/>
      <scheme val="minor"/>
    </font>
    <font>
      <sz val="8"/>
      <color theme="1"/>
      <name val="Calibri"/>
      <family val="2"/>
      <scheme val="minor"/>
    </font>
    <font>
      <sz val="8"/>
      <color rgb="FF000000"/>
      <name val="Calibri"/>
      <family val="2"/>
      <scheme val="minor"/>
    </font>
    <font>
      <sz val="10.5"/>
      <color rgb="FF000000"/>
      <name val="Calibri"/>
      <family val="2"/>
      <scheme val="minor"/>
    </font>
    <font>
      <b/>
      <u/>
      <sz val="10.5"/>
      <color rgb="FF000000"/>
      <name val="Calibri"/>
      <family val="2"/>
      <scheme val="minor"/>
    </font>
    <font>
      <u/>
      <sz val="11"/>
      <color theme="10"/>
      <name val="Calibri"/>
      <family val="2"/>
      <scheme val="minor"/>
    </font>
    <font>
      <b/>
      <sz val="18"/>
      <color theme="1"/>
      <name val="Calibri"/>
      <family val="2"/>
      <scheme val="minor"/>
    </font>
    <font>
      <b/>
      <u/>
      <sz val="12"/>
      <color theme="10"/>
      <name val="Calibri"/>
      <family val="2"/>
      <scheme val="minor"/>
    </font>
    <font>
      <b/>
      <sz val="26"/>
      <color theme="1"/>
      <name val="Calibri"/>
      <family val="2"/>
      <scheme val="minor"/>
    </font>
    <font>
      <b/>
      <sz val="36"/>
      <color theme="1"/>
      <name val="Calibri"/>
      <family val="2"/>
      <scheme val="minor"/>
    </font>
    <font>
      <b/>
      <sz val="17"/>
      <color theme="1"/>
      <name val="Calibri"/>
      <family val="2"/>
      <scheme val="minor"/>
    </font>
    <font>
      <sz val="7"/>
      <color theme="1"/>
      <name val="Calibri"/>
      <family val="2"/>
      <scheme val="minor"/>
    </font>
    <font>
      <sz val="9"/>
      <color rgb="FF000000"/>
      <name val="Calibri"/>
      <family val="2"/>
      <scheme val="minor"/>
    </font>
    <font>
      <b/>
      <sz val="28"/>
      <color theme="1"/>
      <name val="Calibri"/>
      <family val="2"/>
      <scheme val="minor"/>
    </font>
    <font>
      <sz val="16"/>
      <color theme="1"/>
      <name val="Calibri"/>
      <family val="2"/>
      <scheme val="minor"/>
    </font>
    <font>
      <b/>
      <sz val="9"/>
      <color theme="1"/>
      <name val="Calibri"/>
      <family val="2"/>
      <scheme val="minor"/>
    </font>
    <font>
      <b/>
      <sz val="10"/>
      <color theme="1"/>
      <name val="Calibri"/>
      <family val="2"/>
      <scheme val="minor"/>
    </font>
    <font>
      <i/>
      <sz val="8"/>
      <color theme="1"/>
      <name val="Calibri"/>
      <family val="2"/>
      <scheme val="minor"/>
    </font>
    <font>
      <b/>
      <sz val="8"/>
      <color theme="1"/>
      <name val="Calibri"/>
      <family val="2"/>
      <scheme val="minor"/>
    </font>
    <font>
      <b/>
      <sz val="10"/>
      <color rgb="FFFF0000"/>
      <name val="Calibri"/>
      <family val="2"/>
      <scheme val="minor"/>
    </font>
    <font>
      <sz val="8.5"/>
      <color theme="1"/>
      <name val="Calibri"/>
      <family val="2"/>
      <scheme val="minor"/>
    </font>
    <font>
      <b/>
      <sz val="12.5"/>
      <color theme="1"/>
      <name val="Calibri"/>
      <family val="2"/>
      <scheme val="minor"/>
    </font>
    <font>
      <sz val="10"/>
      <color rgb="FF0000FF"/>
      <name val="Calibri"/>
      <family val="2"/>
      <scheme val="minor"/>
    </font>
  </fonts>
  <fills count="3">
    <fill>
      <patternFill patternType="none"/>
    </fill>
    <fill>
      <patternFill patternType="gray125"/>
    </fill>
    <fill>
      <patternFill patternType="solid">
        <fgColor rgb="FFFFFF00"/>
        <bgColor indexed="64"/>
      </patternFill>
    </fill>
  </fills>
  <borders count="22">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dotted">
        <color theme="0" tint="-0.14996795556505021"/>
      </left>
      <right/>
      <top style="dotted">
        <color theme="0" tint="-0.14996795556505021"/>
      </top>
      <bottom style="dotted">
        <color theme="0" tint="-0.14996795556505021"/>
      </bottom>
      <diagonal/>
    </border>
    <border>
      <left/>
      <right/>
      <top style="dotted">
        <color theme="0" tint="-0.14996795556505021"/>
      </top>
      <bottom style="dotted">
        <color theme="0" tint="-0.14996795556505021"/>
      </bottom>
      <diagonal/>
    </border>
    <border>
      <left/>
      <right style="dotted">
        <color theme="0" tint="-0.14996795556505021"/>
      </right>
      <top style="dotted">
        <color theme="0" tint="-0.14996795556505021"/>
      </top>
      <bottom style="dotted">
        <color theme="0" tint="-0.14996795556505021"/>
      </bottom>
      <diagonal/>
    </border>
    <border>
      <left style="dotted">
        <color theme="0" tint="-0.14996795556505021"/>
      </left>
      <right/>
      <top style="dotted">
        <color theme="0" tint="-0.14996795556505021"/>
      </top>
      <bottom/>
      <diagonal/>
    </border>
    <border>
      <left/>
      <right/>
      <top style="dotted">
        <color theme="0" tint="-0.14996795556505021"/>
      </top>
      <bottom/>
      <diagonal/>
    </border>
    <border>
      <left/>
      <right style="dotted">
        <color theme="0" tint="-0.14996795556505021"/>
      </right>
      <top style="dotted">
        <color theme="0" tint="-0.14996795556505021"/>
      </top>
      <bottom/>
      <diagonal/>
    </border>
  </borders>
  <cellStyleXfs count="3">
    <xf numFmtId="0" fontId="0" fillId="0" borderId="0"/>
    <xf numFmtId="43" fontId="8" fillId="0" borderId="0" applyFont="0" applyFill="0" applyBorder="0" applyAlignment="0" applyProtection="0"/>
    <xf numFmtId="0" fontId="21" fillId="0" borderId="0" applyNumberFormat="0" applyFill="0" applyBorder="0" applyAlignment="0" applyProtection="0"/>
  </cellStyleXfs>
  <cellXfs count="356">
    <xf numFmtId="0" fontId="0" fillId="0" borderId="0" xfId="0"/>
    <xf numFmtId="0" fontId="10" fillId="0" borderId="4" xfId="0" applyFont="1" applyBorder="1"/>
    <xf numFmtId="7" fontId="10" fillId="0" borderId="0" xfId="0" applyNumberFormat="1" applyFont="1" applyBorder="1"/>
    <xf numFmtId="7" fontId="10" fillId="0" borderId="7" xfId="0" applyNumberFormat="1" applyFont="1" applyBorder="1"/>
    <xf numFmtId="0" fontId="10" fillId="0" borderId="0" xfId="0" applyFont="1" applyBorder="1"/>
    <xf numFmtId="0" fontId="10" fillId="0" borderId="5" xfId="0" applyFont="1" applyBorder="1"/>
    <xf numFmtId="0" fontId="10" fillId="0" borderId="7" xfId="0" applyFont="1" applyBorder="1"/>
    <xf numFmtId="0" fontId="10" fillId="0" borderId="8" xfId="0" applyFont="1" applyBorder="1"/>
    <xf numFmtId="0" fontId="10" fillId="0" borderId="0" xfId="0" applyFont="1"/>
    <xf numFmtId="0" fontId="6" fillId="0" borderId="0" xfId="0" applyFont="1" applyAlignment="1">
      <alignment vertical="center"/>
    </xf>
    <xf numFmtId="0" fontId="10" fillId="0" borderId="6" xfId="0" applyFont="1" applyFill="1" applyBorder="1"/>
    <xf numFmtId="0" fontId="7" fillId="0" borderId="0" xfId="0" applyFont="1" applyAlignment="1">
      <alignment vertical="center"/>
    </xf>
    <xf numFmtId="0" fontId="10" fillId="0" borderId="0" xfId="0" applyFont="1" applyAlignment="1">
      <alignment vertical="top"/>
    </xf>
    <xf numFmtId="0" fontId="10" fillId="0" borderId="1" xfId="0" applyFont="1" applyFill="1" applyBorder="1"/>
    <xf numFmtId="0" fontId="10" fillId="0" borderId="3" xfId="0" applyFont="1" applyBorder="1"/>
    <xf numFmtId="0" fontId="17" fillId="0" borderId="0" xfId="0" applyFont="1" applyAlignment="1">
      <alignment horizontal="left"/>
    </xf>
    <xf numFmtId="0" fontId="17" fillId="0" borderId="0" xfId="0" applyFont="1" applyAlignment="1"/>
    <xf numFmtId="0" fontId="17" fillId="0" borderId="6" xfId="0" applyFont="1" applyBorder="1" applyAlignment="1"/>
    <xf numFmtId="0" fontId="17" fillId="0" borderId="7" xfId="0" applyFont="1" applyBorder="1" applyAlignment="1"/>
    <xf numFmtId="0" fontId="17" fillId="0" borderId="8" xfId="0" applyFont="1" applyBorder="1" applyAlignment="1"/>
    <xf numFmtId="0" fontId="0" fillId="0" borderId="0" xfId="0" applyAlignment="1">
      <alignment vertical="top"/>
    </xf>
    <xf numFmtId="0" fontId="16" fillId="0" borderId="0" xfId="0" applyFont="1"/>
    <xf numFmtId="7" fontId="19" fillId="0" borderId="7" xfId="0" applyNumberFormat="1" applyFont="1" applyBorder="1" applyAlignment="1"/>
    <xf numFmtId="0" fontId="19" fillId="0" borderId="8" xfId="0" applyFont="1" applyBorder="1" applyAlignment="1"/>
    <xf numFmtId="0" fontId="19" fillId="0" borderId="6" xfId="0" applyFont="1" applyBorder="1" applyAlignment="1">
      <alignment horizontal="center"/>
    </xf>
    <xf numFmtId="0" fontId="10" fillId="0" borderId="4" xfId="0" applyFont="1" applyBorder="1" applyAlignment="1">
      <alignment horizontal="center"/>
    </xf>
    <xf numFmtId="0" fontId="10" fillId="0" borderId="0" xfId="0" applyFont="1" applyBorder="1" applyAlignment="1">
      <alignment horizontal="center"/>
    </xf>
    <xf numFmtId="0" fontId="10" fillId="0" borderId="5" xfId="0" applyFont="1" applyBorder="1" applyAlignment="1">
      <alignment horizontal="center"/>
    </xf>
    <xf numFmtId="0" fontId="24" fillId="0" borderId="0" xfId="0" applyFont="1" applyAlignment="1">
      <alignment horizontal="center"/>
    </xf>
    <xf numFmtId="0" fontId="17" fillId="0" borderId="6" xfId="0" applyFont="1" applyBorder="1" applyAlignment="1">
      <alignment wrapText="1"/>
    </xf>
    <xf numFmtId="0" fontId="17" fillId="0" borderId="7" xfId="0" applyFont="1" applyBorder="1" applyAlignment="1">
      <alignment wrapText="1"/>
    </xf>
    <xf numFmtId="0" fontId="17" fillId="0" borderId="8" xfId="0" applyFont="1" applyBorder="1" applyAlignment="1">
      <alignment wrapText="1"/>
    </xf>
    <xf numFmtId="0" fontId="27" fillId="0" borderId="5" xfId="0" applyFont="1" applyBorder="1"/>
    <xf numFmtId="0" fontId="19" fillId="0" borderId="4" xfId="0" applyFont="1" applyBorder="1" applyAlignment="1">
      <alignment horizontal="center"/>
    </xf>
    <xf numFmtId="0" fontId="19" fillId="0" borderId="5" xfId="0" applyFont="1" applyBorder="1" applyAlignment="1"/>
    <xf numFmtId="0" fontId="17" fillId="0" borderId="7" xfId="0" applyFont="1" applyBorder="1" applyAlignment="1">
      <alignment horizontal="left"/>
    </xf>
    <xf numFmtId="0" fontId="17" fillId="0" borderId="0" xfId="0" applyFont="1" applyBorder="1" applyAlignment="1"/>
    <xf numFmtId="0" fontId="17" fillId="0" borderId="4" xfId="0" applyFont="1" applyBorder="1" applyAlignment="1"/>
    <xf numFmtId="0" fontId="10" fillId="0" borderId="0" xfId="0" applyFont="1" applyBorder="1" applyAlignment="1">
      <alignment vertical="center"/>
    </xf>
    <xf numFmtId="8" fontId="10" fillId="0" borderId="0" xfId="0" applyNumberFormat="1" applyFont="1" applyBorder="1" applyAlignment="1">
      <alignment vertical="center"/>
    </xf>
    <xf numFmtId="0" fontId="10" fillId="0" borderId="0" xfId="0" applyFont="1" applyBorder="1" applyAlignment="1">
      <alignment vertical="center" wrapText="1"/>
    </xf>
    <xf numFmtId="0" fontId="10" fillId="0" borderId="0" xfId="0" applyFont="1" applyAlignment="1">
      <alignment vertical="center"/>
    </xf>
    <xf numFmtId="0" fontId="10" fillId="0" borderId="4" xfId="0" applyFont="1" applyBorder="1" applyAlignment="1">
      <alignment vertical="center"/>
    </xf>
    <xf numFmtId="7" fontId="10" fillId="0" borderId="0" xfId="0" applyNumberFormat="1" applyFont="1" applyBorder="1" applyAlignment="1">
      <alignment vertical="center"/>
    </xf>
    <xf numFmtId="0" fontId="10" fillId="0" borderId="5" xfId="0" applyFont="1" applyBorder="1" applyAlignment="1">
      <alignment horizontal="center" vertical="center"/>
    </xf>
    <xf numFmtId="0" fontId="10" fillId="0" borderId="5" xfId="0" applyFont="1" applyBorder="1" applyAlignment="1">
      <alignment vertical="center"/>
    </xf>
    <xf numFmtId="0" fontId="10" fillId="0" borderId="6" xfId="0" applyFont="1" applyBorder="1" applyAlignment="1">
      <alignment vertical="center"/>
    </xf>
    <xf numFmtId="0" fontId="10" fillId="0" borderId="7" xfId="0" applyFont="1" applyBorder="1" applyAlignment="1">
      <alignment vertical="center"/>
    </xf>
    <xf numFmtId="0" fontId="10" fillId="0" borderId="8" xfId="0" applyFont="1" applyBorder="1" applyAlignment="1">
      <alignment vertical="center"/>
    </xf>
    <xf numFmtId="0" fontId="14" fillId="0" borderId="0" xfId="0" applyFont="1" applyAlignment="1">
      <alignment vertical="center"/>
    </xf>
    <xf numFmtId="7" fontId="10" fillId="0" borderId="7" xfId="0" applyNumberFormat="1" applyFont="1" applyBorder="1" applyAlignment="1">
      <alignment vertical="center"/>
    </xf>
    <xf numFmtId="0" fontId="10" fillId="0" borderId="8" xfId="0" applyFont="1" applyBorder="1" applyAlignment="1">
      <alignment horizontal="center" vertical="center"/>
    </xf>
    <xf numFmtId="0" fontId="4" fillId="0" borderId="1" xfId="0" applyFont="1" applyBorder="1" applyAlignment="1">
      <alignment vertical="center"/>
    </xf>
    <xf numFmtId="0" fontId="4" fillId="0" borderId="2" xfId="0" applyFont="1" applyBorder="1" applyAlignment="1">
      <alignment vertical="center"/>
    </xf>
    <xf numFmtId="0" fontId="12" fillId="0" borderId="0" xfId="0" applyFont="1" applyBorder="1" applyAlignment="1">
      <alignment vertical="center"/>
    </xf>
    <xf numFmtId="7" fontId="10" fillId="0" borderId="0" xfId="0" applyNumberFormat="1" applyFont="1" applyBorder="1" applyAlignment="1">
      <alignment horizontal="center" vertical="center"/>
    </xf>
    <xf numFmtId="7" fontId="10" fillId="0" borderId="5" xfId="0" applyNumberFormat="1" applyFont="1" applyBorder="1" applyAlignment="1">
      <alignment horizontal="center" vertical="center"/>
    </xf>
    <xf numFmtId="164" fontId="10" fillId="0" borderId="0" xfId="1" applyNumberFormat="1" applyFont="1" applyBorder="1" applyAlignment="1">
      <alignment horizontal="center" vertical="center"/>
    </xf>
    <xf numFmtId="7" fontId="10" fillId="0" borderId="8" xfId="0" applyNumberFormat="1" applyFont="1" applyBorder="1" applyAlignment="1">
      <alignment horizontal="center" vertical="center"/>
    </xf>
    <xf numFmtId="7" fontId="10" fillId="0" borderId="7" xfId="0" applyNumberFormat="1" applyFont="1" applyBorder="1" applyAlignment="1">
      <alignment horizontal="center" vertical="center"/>
    </xf>
    <xf numFmtId="0" fontId="10" fillId="0" borderId="0" xfId="0" applyFont="1" applyBorder="1" applyAlignment="1">
      <alignment horizontal="center" vertical="center"/>
    </xf>
    <xf numFmtId="8" fontId="10" fillId="0" borderId="7" xfId="0" applyNumberFormat="1" applyFont="1" applyBorder="1" applyAlignment="1">
      <alignment vertical="center"/>
    </xf>
    <xf numFmtId="7" fontId="10" fillId="0" borderId="5" xfId="0" applyNumberFormat="1" applyFont="1" applyBorder="1" applyAlignment="1">
      <alignment horizontal="left" vertical="center"/>
    </xf>
    <xf numFmtId="7" fontId="10" fillId="0" borderId="8" xfId="0" applyNumberFormat="1" applyFont="1" applyBorder="1" applyAlignment="1">
      <alignment horizontal="left" vertical="center"/>
    </xf>
    <xf numFmtId="0" fontId="10" fillId="0" borderId="4" xfId="0" applyFont="1" applyBorder="1" applyAlignment="1">
      <alignment horizontal="left" vertical="center"/>
    </xf>
    <xf numFmtId="0" fontId="10" fillId="0" borderId="4" xfId="0" applyFont="1" applyBorder="1" applyAlignment="1">
      <alignment horizontal="right" vertical="center"/>
    </xf>
    <xf numFmtId="0" fontId="10" fillId="0" borderId="6" xfId="0" applyFont="1" applyBorder="1" applyAlignment="1">
      <alignment horizontal="left" vertical="center"/>
    </xf>
    <xf numFmtId="0" fontId="11" fillId="0" borderId="0" xfId="0" applyFont="1" applyAlignment="1">
      <alignment vertical="center"/>
    </xf>
    <xf numFmtId="0" fontId="10" fillId="0" borderId="6"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6" xfId="0" applyFont="1" applyFill="1" applyBorder="1" applyAlignment="1">
      <alignment vertical="center"/>
    </xf>
    <xf numFmtId="0" fontId="10" fillId="0" borderId="8" xfId="0" applyFont="1" applyFill="1" applyBorder="1" applyAlignment="1">
      <alignment vertical="center"/>
    </xf>
    <xf numFmtId="0" fontId="5" fillId="0" borderId="2" xfId="0" applyFont="1" applyBorder="1" applyAlignment="1">
      <alignment horizontal="center" vertical="center"/>
    </xf>
    <xf numFmtId="0" fontId="5" fillId="0" borderId="3" xfId="0" applyFont="1" applyBorder="1" applyAlignment="1">
      <alignment horizontal="center" vertical="center"/>
    </xf>
    <xf numFmtId="0" fontId="10" fillId="0" borderId="0" xfId="0" applyFont="1" applyFill="1" applyBorder="1" applyAlignment="1">
      <alignment vertical="center"/>
    </xf>
    <xf numFmtId="8" fontId="10" fillId="0" borderId="5" xfId="0" applyNumberFormat="1" applyFont="1" applyBorder="1" applyAlignment="1">
      <alignment vertical="center"/>
    </xf>
    <xf numFmtId="8" fontId="10" fillId="0" borderId="8" xfId="0" applyNumberFormat="1" applyFont="1" applyBorder="1" applyAlignment="1">
      <alignment vertical="center"/>
    </xf>
    <xf numFmtId="0" fontId="12" fillId="0" borderId="0" xfId="0" applyFont="1" applyAlignment="1">
      <alignment vertical="center"/>
    </xf>
    <xf numFmtId="0" fontId="9" fillId="0" borderId="0" xfId="0" applyFont="1" applyAlignment="1">
      <alignment vertical="center"/>
    </xf>
    <xf numFmtId="0" fontId="9" fillId="0" borderId="0" xfId="0" applyFont="1" applyAlignment="1">
      <alignment vertical="center" wrapText="1"/>
    </xf>
    <xf numFmtId="0" fontId="9" fillId="0" borderId="0" xfId="0" applyFont="1" applyAlignment="1">
      <alignment horizontal="center" vertical="center"/>
    </xf>
    <xf numFmtId="8" fontId="9" fillId="0" borderId="0" xfId="0" applyNumberFormat="1" applyFont="1" applyBorder="1" applyAlignment="1">
      <alignment horizontal="center" vertical="center"/>
    </xf>
    <xf numFmtId="0" fontId="0" fillId="0" borderId="0" xfId="0" applyAlignment="1">
      <alignment vertical="center"/>
    </xf>
    <xf numFmtId="0" fontId="0" fillId="0" borderId="6" xfId="0" applyBorder="1" applyAlignment="1">
      <alignment vertical="center"/>
    </xf>
    <xf numFmtId="0" fontId="0" fillId="0" borderId="7" xfId="0" applyBorder="1" applyAlignment="1">
      <alignment vertical="center"/>
    </xf>
    <xf numFmtId="0" fontId="10" fillId="0" borderId="4" xfId="0" applyFont="1" applyFill="1" applyBorder="1" applyAlignment="1">
      <alignment vertical="center"/>
    </xf>
    <xf numFmtId="0" fontId="0" fillId="0" borderId="4" xfId="0" applyBorder="1" applyAlignment="1">
      <alignment vertical="center"/>
    </xf>
    <xf numFmtId="0" fontId="0" fillId="0" borderId="0" xfId="0" applyBorder="1" applyAlignment="1">
      <alignment vertical="center"/>
    </xf>
    <xf numFmtId="0" fontId="0" fillId="0" borderId="5" xfId="0" applyBorder="1" applyAlignment="1">
      <alignment vertical="center"/>
    </xf>
    <xf numFmtId="0" fontId="4" fillId="0" borderId="4" xfId="0" applyFont="1" applyBorder="1" applyAlignment="1">
      <alignment vertical="center"/>
    </xf>
    <xf numFmtId="0" fontId="0" fillId="0" borderId="8" xfId="0" applyBorder="1" applyAlignment="1">
      <alignment vertical="center"/>
    </xf>
    <xf numFmtId="0" fontId="1" fillId="0" borderId="0" xfId="0" applyFont="1" applyAlignment="1">
      <alignment vertical="center"/>
    </xf>
    <xf numFmtId="8" fontId="10" fillId="0" borderId="0" xfId="0" applyNumberFormat="1" applyFont="1" applyAlignment="1">
      <alignment horizontal="right" vertical="center"/>
    </xf>
    <xf numFmtId="8" fontId="10" fillId="0" borderId="0" xfId="0" applyNumberFormat="1" applyFont="1" applyBorder="1" applyAlignment="1">
      <alignment horizontal="right" vertical="center"/>
    </xf>
    <xf numFmtId="8" fontId="10" fillId="0" borderId="7" xfId="0" applyNumberFormat="1" applyFont="1" applyBorder="1" applyAlignment="1">
      <alignment horizontal="right" vertical="center"/>
    </xf>
    <xf numFmtId="0" fontId="10" fillId="0" borderId="6" xfId="0" applyFont="1" applyBorder="1" applyAlignment="1">
      <alignment vertical="center" wrapText="1"/>
    </xf>
    <xf numFmtId="0" fontId="10" fillId="0" borderId="8" xfId="0" applyFont="1" applyBorder="1" applyAlignment="1">
      <alignment vertical="center" wrapText="1"/>
    </xf>
    <xf numFmtId="0" fontId="10" fillId="0" borderId="1" xfId="0" applyFont="1" applyBorder="1" applyAlignment="1">
      <alignment vertical="center"/>
    </xf>
    <xf numFmtId="8" fontId="10" fillId="0" borderId="2" xfId="0" applyNumberFormat="1" applyFont="1" applyBorder="1" applyAlignment="1">
      <alignment horizontal="right" vertical="center"/>
    </xf>
    <xf numFmtId="0" fontId="10" fillId="0" borderId="3" xfId="0" applyFont="1" applyBorder="1" applyAlignment="1">
      <alignment vertical="center"/>
    </xf>
    <xf numFmtId="0" fontId="11" fillId="0" borderId="4" xfId="0" applyFont="1" applyBorder="1" applyAlignment="1">
      <alignment vertical="center"/>
    </xf>
    <xf numFmtId="8" fontId="11" fillId="0" borderId="12" xfId="0" applyNumberFormat="1" applyFont="1" applyBorder="1" applyAlignment="1">
      <alignment horizontal="center" vertical="center"/>
    </xf>
    <xf numFmtId="8" fontId="13" fillId="0" borderId="0" xfId="0" applyNumberFormat="1" applyFont="1" applyBorder="1" applyAlignment="1">
      <alignment horizontal="center" vertical="center"/>
    </xf>
    <xf numFmtId="8" fontId="13" fillId="0" borderId="0" xfId="0" applyNumberFormat="1" applyFont="1" applyBorder="1" applyAlignment="1">
      <alignment vertical="center"/>
    </xf>
    <xf numFmtId="0" fontId="10" fillId="0" borderId="7" xfId="0" applyFont="1" applyBorder="1" applyAlignment="1">
      <alignment vertical="center" wrapText="1"/>
    </xf>
    <xf numFmtId="8" fontId="10" fillId="0" borderId="7" xfId="0" applyNumberFormat="1" applyFont="1" applyBorder="1" applyAlignment="1">
      <alignment horizontal="right" vertical="center" wrapText="1"/>
    </xf>
    <xf numFmtId="8" fontId="10" fillId="0" borderId="0" xfId="0" applyNumberFormat="1" applyFont="1" applyFill="1" applyBorder="1"/>
    <xf numFmtId="8" fontId="10" fillId="0" borderId="7" xfId="0" applyNumberFormat="1" applyFont="1" applyFill="1" applyBorder="1"/>
    <xf numFmtId="0" fontId="6" fillId="0" borderId="0" xfId="0" applyFont="1" applyAlignment="1">
      <alignment horizontal="center" vertical="top"/>
    </xf>
    <xf numFmtId="0" fontId="10" fillId="0" borderId="6" xfId="0" applyFont="1" applyBorder="1" applyAlignment="1">
      <alignment horizontal="center" vertical="center"/>
    </xf>
    <xf numFmtId="0" fontId="10" fillId="0" borderId="4" xfId="0" applyFont="1" applyBorder="1" applyAlignment="1">
      <alignment horizontal="center" vertical="center"/>
    </xf>
    <xf numFmtId="0" fontId="4" fillId="0" borderId="1" xfId="0" applyFont="1" applyBorder="1" applyAlignment="1">
      <alignment horizontal="center" vertical="center"/>
    </xf>
    <xf numFmtId="0" fontId="30" fillId="0" borderId="0" xfId="0" applyFont="1" applyAlignment="1">
      <alignment horizontal="left" vertical="top" wrapText="1"/>
    </xf>
    <xf numFmtId="0" fontId="30" fillId="0" borderId="0" xfId="0" applyFont="1" applyAlignment="1">
      <alignment vertical="top" wrapText="1"/>
    </xf>
    <xf numFmtId="0" fontId="30" fillId="0" borderId="0" xfId="0" applyFont="1" applyAlignment="1">
      <alignment vertical="top"/>
    </xf>
    <xf numFmtId="0" fontId="11" fillId="0" borderId="0" xfId="0" applyFont="1" applyAlignment="1">
      <alignment horizontal="center"/>
    </xf>
    <xf numFmtId="0" fontId="11" fillId="0" borderId="0" xfId="0" applyFont="1"/>
    <xf numFmtId="0" fontId="11" fillId="0" borderId="13" xfId="0" applyFont="1" applyBorder="1" applyAlignment="1">
      <alignment horizontal="center"/>
    </xf>
    <xf numFmtId="0" fontId="11" fillId="0" borderId="14" xfId="0" applyFont="1" applyBorder="1" applyAlignment="1">
      <alignment horizontal="center"/>
    </xf>
    <xf numFmtId="0" fontId="31" fillId="0" borderId="14" xfId="0" applyFont="1" applyBorder="1" applyAlignment="1">
      <alignment horizontal="center"/>
    </xf>
    <xf numFmtId="0" fontId="11" fillId="0" borderId="15" xfId="0" applyFont="1" applyBorder="1" applyAlignment="1">
      <alignment horizontal="center"/>
    </xf>
    <xf numFmtId="0" fontId="10" fillId="0" borderId="7" xfId="0" applyFont="1" applyBorder="1" applyAlignment="1">
      <alignment horizontal="right" vertical="center"/>
    </xf>
    <xf numFmtId="0" fontId="10" fillId="0" borderId="1" xfId="0" applyFont="1" applyBorder="1" applyAlignment="1">
      <alignment horizontal="right" vertical="center"/>
    </xf>
    <xf numFmtId="7" fontId="10" fillId="0" borderId="2" xfId="0" applyNumberFormat="1" applyFont="1" applyBorder="1" applyAlignment="1">
      <alignment horizontal="center" vertical="center"/>
    </xf>
    <xf numFmtId="7" fontId="10" fillId="0" borderId="3" xfId="0" applyNumberFormat="1" applyFont="1" applyBorder="1" applyAlignment="1">
      <alignment horizontal="left" vertical="center"/>
    </xf>
    <xf numFmtId="0" fontId="10" fillId="0" borderId="2" xfId="0" applyFont="1" applyBorder="1" applyAlignment="1">
      <alignment vertical="center"/>
    </xf>
    <xf numFmtId="7" fontId="10" fillId="0" borderId="2" xfId="0" applyNumberFormat="1" applyFont="1" applyBorder="1" applyAlignment="1">
      <alignment vertical="center"/>
    </xf>
    <xf numFmtId="7" fontId="10" fillId="0" borderId="3" xfId="0" applyNumberFormat="1" applyFont="1" applyBorder="1" applyAlignment="1">
      <alignment horizontal="center" vertical="center"/>
    </xf>
    <xf numFmtId="0" fontId="6" fillId="0" borderId="0" xfId="0" applyFont="1" applyAlignment="1">
      <alignment vertical="top"/>
    </xf>
    <xf numFmtId="0" fontId="5" fillId="0" borderId="0" xfId="0" applyFont="1"/>
    <xf numFmtId="0" fontId="2" fillId="0" borderId="4" xfId="0" applyFont="1" applyBorder="1"/>
    <xf numFmtId="0" fontId="2" fillId="0" borderId="0" xfId="0" applyFont="1" applyBorder="1"/>
    <xf numFmtId="0" fontId="2" fillId="0" borderId="5" xfId="0" applyFont="1" applyBorder="1"/>
    <xf numFmtId="0" fontId="2" fillId="0" borderId="0" xfId="0" applyFont="1"/>
    <xf numFmtId="0" fontId="10" fillId="0" borderId="2" xfId="0" applyFont="1" applyBorder="1"/>
    <xf numFmtId="7" fontId="10" fillId="0" borderId="2" xfId="0" applyNumberFormat="1" applyFont="1" applyBorder="1"/>
    <xf numFmtId="0" fontId="9" fillId="0" borderId="0" xfId="0" applyFont="1" applyAlignment="1">
      <alignment horizontal="center" wrapText="1"/>
    </xf>
    <xf numFmtId="0" fontId="2" fillId="0" borderId="17" xfId="0" applyFont="1" applyBorder="1" applyAlignment="1">
      <alignment horizontal="left" vertical="top"/>
    </xf>
    <xf numFmtId="0" fontId="2" fillId="0" borderId="16" xfId="0" applyFont="1" applyBorder="1" applyAlignment="1">
      <alignment horizontal="center" vertical="top"/>
    </xf>
    <xf numFmtId="0" fontId="2" fillId="0" borderId="17" xfId="0" applyFont="1" applyBorder="1" applyAlignment="1">
      <alignment horizontal="center" vertical="top"/>
    </xf>
    <xf numFmtId="165" fontId="2" fillId="0" borderId="18" xfId="0" applyNumberFormat="1" applyFont="1" applyBorder="1" applyAlignment="1">
      <alignment vertical="top"/>
    </xf>
    <xf numFmtId="0" fontId="2" fillId="0" borderId="19" xfId="0" applyFont="1" applyBorder="1" applyAlignment="1">
      <alignment horizontal="center" vertical="top"/>
    </xf>
    <xf numFmtId="0" fontId="2" fillId="0" borderId="20" xfId="0" applyFont="1" applyBorder="1" applyAlignment="1">
      <alignment horizontal="center" vertical="top"/>
    </xf>
    <xf numFmtId="0" fontId="2" fillId="0" borderId="17" xfId="0" applyFont="1" applyBorder="1" applyAlignment="1">
      <alignment horizontal="left" vertical="top"/>
    </xf>
    <xf numFmtId="0" fontId="10" fillId="0" borderId="0" xfId="0" applyFont="1" applyAlignment="1">
      <alignment horizontal="center" vertical="center"/>
    </xf>
    <xf numFmtId="0" fontId="10" fillId="0" borderId="7" xfId="0" applyFont="1" applyBorder="1" applyAlignment="1">
      <alignment horizontal="center" vertical="center"/>
    </xf>
    <xf numFmtId="0" fontId="10" fillId="0" borderId="5" xfId="0" applyFont="1" applyBorder="1" applyAlignment="1">
      <alignment horizontal="center" vertical="center"/>
    </xf>
    <xf numFmtId="0" fontId="6" fillId="0" borderId="0" xfId="0" applyFont="1" applyAlignment="1">
      <alignment horizontal="center" vertical="top"/>
    </xf>
    <xf numFmtId="8" fontId="10" fillId="0" borderId="2" xfId="0" applyNumberFormat="1" applyFont="1" applyBorder="1" applyAlignment="1">
      <alignment vertical="center"/>
    </xf>
    <xf numFmtId="0" fontId="30" fillId="0" borderId="0" xfId="0" applyFont="1" applyAlignment="1">
      <alignment wrapText="1"/>
    </xf>
    <xf numFmtId="0" fontId="10" fillId="0" borderId="1" xfId="0" applyFont="1" applyBorder="1" applyAlignment="1">
      <alignment horizontal="center" vertical="center"/>
    </xf>
    <xf numFmtId="0" fontId="10" fillId="0" borderId="4" xfId="0" applyFont="1" applyBorder="1" applyAlignment="1">
      <alignment horizontal="center" vertical="center"/>
    </xf>
    <xf numFmtId="0" fontId="10" fillId="0" borderId="6" xfId="0" applyFont="1" applyBorder="1" applyAlignment="1">
      <alignment horizontal="center" vertical="center"/>
    </xf>
    <xf numFmtId="0" fontId="10" fillId="0" borderId="4" xfId="0" applyFont="1" applyBorder="1" applyAlignment="1">
      <alignment horizontal="center" vertical="center"/>
    </xf>
    <xf numFmtId="0" fontId="10" fillId="0" borderId="6" xfId="0" applyFont="1" applyBorder="1" applyAlignment="1">
      <alignment horizontal="center" vertical="center"/>
    </xf>
    <xf numFmtId="0" fontId="3" fillId="0" borderId="4" xfId="0" applyFont="1" applyBorder="1" applyAlignment="1">
      <alignment horizontal="center" vertical="center"/>
    </xf>
    <xf numFmtId="0" fontId="3" fillId="0" borderId="0" xfId="0" applyFont="1" applyBorder="1" applyAlignment="1">
      <alignment horizontal="center" vertical="center"/>
    </xf>
    <xf numFmtId="0" fontId="3" fillId="0" borderId="5" xfId="0" applyFont="1" applyBorder="1" applyAlignment="1">
      <alignment horizontal="center" vertical="center"/>
    </xf>
    <xf numFmtId="0" fontId="10" fillId="0" borderId="9" xfId="0" applyFont="1" applyBorder="1" applyAlignment="1">
      <alignment vertical="center"/>
    </xf>
    <xf numFmtId="8" fontId="10" fillId="0" borderId="10" xfId="0" applyNumberFormat="1" applyFont="1" applyBorder="1" applyAlignment="1">
      <alignment horizontal="right" vertical="center"/>
    </xf>
    <xf numFmtId="0" fontId="10" fillId="0" borderId="11" xfId="0" applyFont="1" applyBorder="1" applyAlignment="1">
      <alignment vertical="center"/>
    </xf>
    <xf numFmtId="7" fontId="0" fillId="0" borderId="0" xfId="0" applyNumberFormat="1" applyBorder="1" applyAlignment="1">
      <alignment vertical="center"/>
    </xf>
    <xf numFmtId="7" fontId="0" fillId="0" borderId="7" xfId="0" applyNumberFormat="1" applyBorder="1" applyAlignment="1">
      <alignment vertical="center"/>
    </xf>
    <xf numFmtId="0" fontId="2" fillId="0" borderId="4" xfId="0" applyFont="1" applyBorder="1" applyAlignment="1">
      <alignment vertical="center"/>
    </xf>
    <xf numFmtId="0" fontId="2" fillId="0" borderId="6" xfId="0" applyFont="1" applyBorder="1" applyAlignment="1">
      <alignment vertical="center"/>
    </xf>
    <xf numFmtId="0" fontId="2" fillId="0" borderId="17" xfId="0" applyFont="1" applyBorder="1" applyAlignment="1">
      <alignment horizontal="left" vertical="top"/>
    </xf>
    <xf numFmtId="0" fontId="11" fillId="0" borderId="0" xfId="0" applyFont="1" applyFill="1" applyAlignment="1">
      <alignment horizontal="center"/>
    </xf>
    <xf numFmtId="7" fontId="10" fillId="0" borderId="7" xfId="0" applyNumberFormat="1" applyFont="1" applyFill="1" applyBorder="1" applyAlignment="1">
      <alignment vertical="center"/>
    </xf>
    <xf numFmtId="7" fontId="10" fillId="0" borderId="8" xfId="0" applyNumberFormat="1" applyFont="1" applyFill="1" applyBorder="1" applyAlignment="1">
      <alignment horizontal="center" vertical="center"/>
    </xf>
    <xf numFmtId="0" fontId="10" fillId="0" borderId="0" xfId="0" applyFont="1" applyBorder="1" applyAlignment="1">
      <alignment horizontal="center" vertical="center"/>
    </xf>
    <xf numFmtId="0" fontId="10" fillId="0" borderId="6"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0" xfId="0" applyFont="1" applyFill="1"/>
    <xf numFmtId="0" fontId="14" fillId="0" borderId="0" xfId="0" applyFont="1" applyFill="1"/>
    <xf numFmtId="0" fontId="10" fillId="0" borderId="4" xfId="0" applyFont="1" applyFill="1" applyBorder="1"/>
    <xf numFmtId="0" fontId="10" fillId="0" borderId="5" xfId="0" applyFont="1" applyFill="1" applyBorder="1"/>
    <xf numFmtId="0" fontId="10" fillId="0" borderId="0" xfId="0" applyFont="1" applyFill="1" applyBorder="1"/>
    <xf numFmtId="0" fontId="10" fillId="0" borderId="8" xfId="0" applyFont="1" applyFill="1" applyBorder="1"/>
    <xf numFmtId="8" fontId="10" fillId="0" borderId="2" xfId="0" applyNumberFormat="1" applyFont="1" applyFill="1" applyBorder="1"/>
    <xf numFmtId="0" fontId="10" fillId="0" borderId="3" xfId="0" applyFont="1" applyFill="1" applyBorder="1"/>
    <xf numFmtId="0" fontId="36" fillId="0" borderId="6" xfId="0" applyFont="1" applyFill="1" applyBorder="1" applyAlignment="1">
      <alignment horizontal="center" wrapText="1"/>
    </xf>
    <xf numFmtId="0" fontId="36" fillId="0" borderId="7" xfId="0" applyFont="1" applyFill="1" applyBorder="1" applyAlignment="1">
      <alignment horizontal="center" wrapText="1"/>
    </xf>
    <xf numFmtId="0" fontId="36" fillId="0" borderId="8" xfId="0" applyFont="1" applyFill="1" applyBorder="1" applyAlignment="1">
      <alignment horizontal="center" wrapText="1"/>
    </xf>
    <xf numFmtId="0" fontId="10" fillId="0" borderId="4" xfId="0" applyFont="1" applyFill="1" applyBorder="1" applyAlignment="1">
      <alignment vertical="top"/>
    </xf>
    <xf numFmtId="0" fontId="10" fillId="0" borderId="0" xfId="0" applyFont="1" applyFill="1" applyBorder="1" applyAlignment="1">
      <alignment vertical="top"/>
    </xf>
    <xf numFmtId="8" fontId="10" fillId="0" borderId="0" xfId="0" applyNumberFormat="1" applyFont="1" applyFill="1" applyBorder="1" applyAlignment="1">
      <alignment vertical="top"/>
    </xf>
    <xf numFmtId="0" fontId="10" fillId="0" borderId="5" xfId="0" applyFont="1" applyFill="1" applyBorder="1" applyAlignment="1">
      <alignment vertical="top"/>
    </xf>
    <xf numFmtId="0" fontId="10" fillId="0" borderId="4" xfId="0" applyFont="1" applyFill="1" applyBorder="1" applyAlignment="1">
      <alignment horizontal="center"/>
    </xf>
    <xf numFmtId="0" fontId="10" fillId="0" borderId="6" xfId="0" applyFont="1" applyFill="1" applyBorder="1" applyAlignment="1">
      <alignment horizontal="center"/>
    </xf>
    <xf numFmtId="0" fontId="10" fillId="0" borderId="7" xfId="0" applyFont="1" applyFill="1" applyBorder="1"/>
    <xf numFmtId="0" fontId="2" fillId="0" borderId="0" xfId="0" applyFont="1" applyBorder="1" applyAlignment="1">
      <alignment vertical="center"/>
    </xf>
    <xf numFmtId="0" fontId="2" fillId="0" borderId="7" xfId="0" applyFont="1" applyBorder="1" applyAlignment="1">
      <alignment vertical="center"/>
    </xf>
    <xf numFmtId="0" fontId="6" fillId="0" borderId="0" xfId="0" applyFont="1" applyAlignment="1">
      <alignment horizontal="center" vertical="top"/>
    </xf>
    <xf numFmtId="0" fontId="5" fillId="0" borderId="0" xfId="0" applyFont="1" applyBorder="1" applyAlignment="1">
      <alignment horizontal="center" vertical="center"/>
    </xf>
    <xf numFmtId="0" fontId="10" fillId="0" borderId="0" xfId="0" applyFont="1" applyBorder="1" applyAlignment="1">
      <alignment horizontal="center" vertical="center"/>
    </xf>
    <xf numFmtId="0" fontId="34" fillId="0" borderId="0" xfId="0" applyFont="1" applyBorder="1" applyAlignment="1">
      <alignment horizontal="center" vertical="center" wrapText="1"/>
    </xf>
    <xf numFmtId="0" fontId="4" fillId="0" borderId="1" xfId="0" applyFont="1" applyBorder="1" applyAlignment="1">
      <alignment horizontal="center" vertical="center"/>
    </xf>
    <xf numFmtId="0" fontId="3" fillId="0" borderId="4" xfId="0" applyFont="1" applyBorder="1" applyAlignment="1">
      <alignment horizontal="center" vertical="center" wrapText="1"/>
    </xf>
    <xf numFmtId="0" fontId="3" fillId="0" borderId="0" xfId="0" applyFont="1" applyBorder="1" applyAlignment="1">
      <alignment horizontal="center" vertical="center" wrapText="1"/>
    </xf>
    <xf numFmtId="0" fontId="3" fillId="0" borderId="5" xfId="0" applyFont="1" applyBorder="1" applyAlignment="1">
      <alignment horizontal="center" vertical="center" wrapText="1"/>
    </xf>
    <xf numFmtId="0" fontId="10" fillId="0" borderId="5" xfId="0" applyFont="1" applyBorder="1" applyAlignment="1">
      <alignment horizontal="center" vertical="center"/>
    </xf>
    <xf numFmtId="0" fontId="3" fillId="0" borderId="0" xfId="0" applyFont="1" applyFill="1" applyBorder="1" applyAlignment="1">
      <alignment horizontal="center" vertical="center"/>
    </xf>
    <xf numFmtId="0" fontId="33" fillId="0" borderId="0" xfId="0" applyFont="1" applyBorder="1" applyAlignment="1">
      <alignment horizontal="center" vertical="top"/>
    </xf>
    <xf numFmtId="0" fontId="33" fillId="0" borderId="0" xfId="0" applyFont="1" applyBorder="1" applyAlignment="1">
      <alignment vertical="top"/>
    </xf>
    <xf numFmtId="165" fontId="38" fillId="0" borderId="18" xfId="0" applyNumberFormat="1" applyFont="1" applyBorder="1" applyAlignment="1">
      <alignment vertical="top"/>
    </xf>
    <xf numFmtId="165" fontId="38" fillId="0" borderId="21" xfId="0" applyNumberFormat="1" applyFont="1" applyBorder="1" applyAlignment="1">
      <alignment vertical="top"/>
    </xf>
    <xf numFmtId="0" fontId="5" fillId="0" borderId="0" xfId="0" applyFont="1" applyAlignment="1">
      <alignment horizontal="center"/>
    </xf>
    <xf numFmtId="0" fontId="10" fillId="0" borderId="0" xfId="0" applyFont="1" applyAlignment="1">
      <alignment horizontal="center" vertical="center"/>
    </xf>
    <xf numFmtId="0" fontId="26" fillId="0" borderId="0" xfId="0" applyFont="1" applyAlignment="1">
      <alignment horizontal="center"/>
    </xf>
    <xf numFmtId="0" fontId="25" fillId="0" borderId="0" xfId="0" applyFont="1" applyAlignment="1">
      <alignment horizontal="center" vertical="top"/>
    </xf>
    <xf numFmtId="17" fontId="29" fillId="2" borderId="0" xfId="0" quotePrefix="1" applyNumberFormat="1" applyFont="1" applyFill="1" applyAlignment="1">
      <alignment horizontal="center" vertical="top"/>
    </xf>
    <xf numFmtId="0" fontId="22" fillId="0" borderId="0" xfId="0" applyFont="1" applyAlignment="1">
      <alignment horizontal="center"/>
    </xf>
    <xf numFmtId="0" fontId="21" fillId="0" borderId="0" xfId="2" applyAlignment="1">
      <alignment horizontal="center"/>
    </xf>
    <xf numFmtId="0" fontId="23" fillId="0" borderId="0" xfId="2" applyFont="1" applyAlignment="1">
      <alignment horizontal="center"/>
    </xf>
    <xf numFmtId="0" fontId="2" fillId="0" borderId="17" xfId="0" applyFont="1" applyBorder="1" applyAlignment="1">
      <alignment horizontal="left" vertical="top"/>
    </xf>
    <xf numFmtId="0" fontId="2" fillId="0" borderId="20" xfId="0" applyFont="1" applyBorder="1" applyAlignment="1">
      <alignment horizontal="left" vertical="top" wrapText="1"/>
    </xf>
    <xf numFmtId="0" fontId="2" fillId="0" borderId="17" xfId="0" applyFont="1" applyBorder="1" applyAlignment="1">
      <alignment horizontal="left" vertical="top" wrapText="1"/>
    </xf>
    <xf numFmtId="0" fontId="5" fillId="0" borderId="0" xfId="0" applyFont="1" applyAlignment="1">
      <alignment horizontal="center" vertical="top"/>
    </xf>
    <xf numFmtId="0" fontId="5" fillId="0" borderId="0" xfId="0" applyFont="1" applyBorder="1" applyAlignment="1">
      <alignment horizontal="center" vertical="top"/>
    </xf>
    <xf numFmtId="0" fontId="26" fillId="0" borderId="9" xfId="0" applyFont="1" applyBorder="1" applyAlignment="1">
      <alignment horizontal="center" vertical="center"/>
    </xf>
    <xf numFmtId="0" fontId="26" fillId="0" borderId="10" xfId="0" applyFont="1" applyBorder="1" applyAlignment="1">
      <alignment horizontal="center" vertical="center"/>
    </xf>
    <xf numFmtId="0" fontId="26" fillId="0" borderId="11" xfId="0" applyFont="1" applyBorder="1" applyAlignment="1">
      <alignment horizontal="center" vertical="center"/>
    </xf>
    <xf numFmtId="0" fontId="33" fillId="0" borderId="0" xfId="0" applyFont="1" applyBorder="1" applyAlignment="1">
      <alignment horizontal="center" vertical="top"/>
    </xf>
    <xf numFmtId="0" fontId="17" fillId="0" borderId="0" xfId="0" applyFont="1" applyBorder="1" applyAlignment="1">
      <alignment horizontal="left" vertical="center" wrapText="1"/>
    </xf>
    <xf numFmtId="0" fontId="17" fillId="0" borderId="0" xfId="0" applyFont="1" applyAlignment="1">
      <alignment horizontal="left" vertical="center" wrapText="1"/>
    </xf>
    <xf numFmtId="0" fontId="31" fillId="0" borderId="0" xfId="0" applyFont="1" applyBorder="1" applyAlignment="1">
      <alignment horizontal="left"/>
    </xf>
    <xf numFmtId="0" fontId="3" fillId="0" borderId="0" xfId="0" applyFont="1" applyBorder="1" applyAlignment="1">
      <alignment horizontal="left"/>
    </xf>
    <xf numFmtId="0" fontId="15" fillId="0" borderId="1" xfId="0" applyFont="1" applyBorder="1" applyAlignment="1">
      <alignment horizontal="center" vertical="center"/>
    </xf>
    <xf numFmtId="0" fontId="15" fillId="0" borderId="2" xfId="0" applyFont="1" applyBorder="1" applyAlignment="1">
      <alignment horizontal="center" vertical="center"/>
    </xf>
    <xf numFmtId="0" fontId="15" fillId="0" borderId="3" xfId="0" applyFont="1" applyBorder="1" applyAlignment="1">
      <alignment horizontal="center" vertical="center"/>
    </xf>
    <xf numFmtId="0" fontId="6" fillId="0" borderId="0" xfId="0" applyFont="1" applyAlignment="1">
      <alignment horizontal="center" vertical="top"/>
    </xf>
    <xf numFmtId="0" fontId="3" fillId="0" borderId="6" xfId="0" applyFont="1" applyFill="1" applyBorder="1" applyAlignment="1">
      <alignment horizontal="center" vertical="center"/>
    </xf>
    <xf numFmtId="0" fontId="3" fillId="0" borderId="7" xfId="0" applyFont="1" applyFill="1" applyBorder="1" applyAlignment="1">
      <alignment horizontal="center" vertical="center"/>
    </xf>
    <xf numFmtId="0" fontId="3" fillId="0" borderId="8" xfId="0" applyFont="1" applyFill="1" applyBorder="1" applyAlignment="1">
      <alignment horizontal="center" vertical="center"/>
    </xf>
    <xf numFmtId="0" fontId="15" fillId="0" borderId="4" xfId="0" applyFont="1" applyBorder="1" applyAlignment="1">
      <alignment horizontal="center" vertical="center"/>
    </xf>
    <xf numFmtId="0" fontId="15" fillId="0" borderId="0" xfId="0" applyFont="1" applyBorder="1" applyAlignment="1">
      <alignment horizontal="center" vertical="center"/>
    </xf>
    <xf numFmtId="0" fontId="15" fillId="0" borderId="5" xfId="0" applyFont="1" applyBorder="1" applyAlignment="1">
      <alignment horizontal="center" vertical="center"/>
    </xf>
    <xf numFmtId="0" fontId="4" fillId="0" borderId="1" xfId="0" applyFont="1" applyBorder="1" applyAlignment="1">
      <alignment horizontal="center" vertical="center"/>
    </xf>
    <xf numFmtId="0" fontId="4" fillId="0" borderId="2" xfId="0" applyFont="1" applyBorder="1" applyAlignment="1">
      <alignment horizontal="center" vertical="center"/>
    </xf>
    <xf numFmtId="0" fontId="4" fillId="0" borderId="3" xfId="0" applyFont="1" applyBorder="1" applyAlignment="1">
      <alignment horizontal="center" vertical="center"/>
    </xf>
    <xf numFmtId="0" fontId="9" fillId="0" borderId="4" xfId="0" applyFont="1" applyBorder="1" applyAlignment="1">
      <alignment horizontal="center" vertical="center"/>
    </xf>
    <xf numFmtId="0" fontId="9" fillId="0" borderId="0" xfId="0" applyFont="1" applyBorder="1" applyAlignment="1">
      <alignment horizontal="center" vertical="center"/>
    </xf>
    <xf numFmtId="0" fontId="9" fillId="0" borderId="5" xfId="0" applyFont="1" applyBorder="1" applyAlignment="1">
      <alignment horizontal="center" vertical="center"/>
    </xf>
    <xf numFmtId="0" fontId="4" fillId="0" borderId="1" xfId="0" applyFont="1" applyBorder="1" applyAlignment="1">
      <alignment horizontal="center" vertical="center" wrapText="1"/>
    </xf>
    <xf numFmtId="0" fontId="4" fillId="0" borderId="2" xfId="0" applyFont="1" applyBorder="1" applyAlignment="1">
      <alignment horizontal="center" vertical="center" wrapText="1"/>
    </xf>
    <xf numFmtId="0" fontId="4" fillId="0" borderId="3" xfId="0" applyFont="1" applyBorder="1" applyAlignment="1">
      <alignment horizontal="center" vertical="center" wrapText="1"/>
    </xf>
    <xf numFmtId="0" fontId="4" fillId="0" borderId="4" xfId="0" applyFont="1" applyBorder="1" applyAlignment="1">
      <alignment horizontal="center" vertical="center"/>
    </xf>
    <xf numFmtId="0" fontId="4" fillId="0" borderId="0" xfId="0" applyFont="1" applyBorder="1" applyAlignment="1">
      <alignment horizontal="center" vertical="center"/>
    </xf>
    <xf numFmtId="0" fontId="4" fillId="0" borderId="5" xfId="0" applyFont="1" applyBorder="1" applyAlignment="1">
      <alignment horizontal="center" vertical="center"/>
    </xf>
    <xf numFmtId="0" fontId="5" fillId="0" borderId="4" xfId="0" applyFont="1" applyBorder="1" applyAlignment="1">
      <alignment horizontal="center" vertical="center"/>
    </xf>
    <xf numFmtId="0" fontId="5" fillId="0" borderId="0" xfId="0" applyFont="1" applyBorder="1" applyAlignment="1">
      <alignment horizontal="center" vertical="center"/>
    </xf>
    <xf numFmtId="0" fontId="5" fillId="0" borderId="5" xfId="0" applyFont="1" applyBorder="1" applyAlignment="1">
      <alignment horizontal="center" vertical="center"/>
    </xf>
    <xf numFmtId="0" fontId="3" fillId="0" borderId="4" xfId="0" applyFont="1" applyBorder="1" applyAlignment="1">
      <alignment horizontal="center" vertical="center" wrapText="1"/>
    </xf>
    <xf numFmtId="0" fontId="3" fillId="0" borderId="0" xfId="0" applyFont="1" applyBorder="1" applyAlignment="1">
      <alignment horizontal="center" vertical="center" wrapText="1"/>
    </xf>
    <xf numFmtId="0" fontId="3" fillId="0" borderId="5" xfId="0" applyFont="1" applyBorder="1" applyAlignment="1">
      <alignment horizontal="center" vertical="center" wrapText="1"/>
    </xf>
    <xf numFmtId="0" fontId="5" fillId="0" borderId="6" xfId="0" applyFont="1" applyBorder="1" applyAlignment="1">
      <alignment horizontal="center" vertical="center" wrapText="1"/>
    </xf>
    <xf numFmtId="0" fontId="5" fillId="0" borderId="7" xfId="0" applyFont="1" applyBorder="1" applyAlignment="1">
      <alignment horizontal="center" vertical="center" wrapText="1"/>
    </xf>
    <xf numFmtId="0" fontId="5" fillId="0" borderId="7" xfId="0" applyFont="1" applyBorder="1" applyAlignment="1">
      <alignment horizontal="center" vertical="center"/>
    </xf>
    <xf numFmtId="0" fontId="5" fillId="0" borderId="8" xfId="0" applyFont="1" applyBorder="1" applyAlignment="1">
      <alignment horizontal="center" vertical="center"/>
    </xf>
    <xf numFmtId="0" fontId="10" fillId="0" borderId="4" xfId="0" applyFont="1" applyBorder="1" applyAlignment="1">
      <alignment horizontal="center" vertical="center" wrapText="1"/>
    </xf>
    <xf numFmtId="0" fontId="10" fillId="0" borderId="0"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4" xfId="0" applyFont="1" applyBorder="1" applyAlignment="1">
      <alignment horizontal="center" vertical="center"/>
    </xf>
    <xf numFmtId="0" fontId="10" fillId="0" borderId="0" xfId="0" applyFont="1" applyBorder="1" applyAlignment="1">
      <alignment horizontal="center" vertical="center"/>
    </xf>
    <xf numFmtId="0" fontId="10" fillId="0" borderId="6" xfId="0" applyFont="1" applyBorder="1" applyAlignment="1">
      <alignment horizontal="center" vertical="center"/>
    </xf>
    <xf numFmtId="0" fontId="10" fillId="0" borderId="7" xfId="0" applyFont="1" applyBorder="1" applyAlignment="1">
      <alignment horizontal="center" vertical="center"/>
    </xf>
    <xf numFmtId="0" fontId="16" fillId="0" borderId="1" xfId="0" applyFont="1" applyFill="1" applyBorder="1" applyAlignment="1">
      <alignment horizontal="center" vertical="center" wrapText="1"/>
    </xf>
    <xf numFmtId="0" fontId="16" fillId="0" borderId="2" xfId="0" applyFont="1" applyFill="1" applyBorder="1" applyAlignment="1">
      <alignment horizontal="center" vertical="center" wrapText="1"/>
    </xf>
    <xf numFmtId="0" fontId="16" fillId="0" borderId="3" xfId="0" applyFont="1" applyFill="1" applyBorder="1" applyAlignment="1">
      <alignment horizontal="center" vertical="center" wrapText="1"/>
    </xf>
    <xf numFmtId="0" fontId="16" fillId="0" borderId="4" xfId="0" applyFont="1" applyFill="1" applyBorder="1" applyAlignment="1">
      <alignment horizontal="center" vertical="center" wrapText="1"/>
    </xf>
    <xf numFmtId="0" fontId="16" fillId="0" borderId="0" xfId="0" applyFont="1" applyFill="1" applyBorder="1" applyAlignment="1">
      <alignment horizontal="center" vertical="center" wrapText="1"/>
    </xf>
    <xf numFmtId="0" fontId="16" fillId="0" borderId="5" xfId="0" applyFont="1" applyFill="1" applyBorder="1" applyAlignment="1">
      <alignment horizontal="center" vertical="center" wrapText="1"/>
    </xf>
    <xf numFmtId="0" fontId="16" fillId="0" borderId="6" xfId="0" applyFont="1" applyFill="1" applyBorder="1" applyAlignment="1">
      <alignment horizontal="center" vertical="center" wrapText="1"/>
    </xf>
    <xf numFmtId="0" fontId="16" fillId="0" borderId="7" xfId="0" applyFont="1" applyFill="1" applyBorder="1" applyAlignment="1">
      <alignment horizontal="center" vertical="center" wrapText="1"/>
    </xf>
    <xf numFmtId="0" fontId="16" fillId="0" borderId="8" xfId="0" applyFont="1" applyFill="1" applyBorder="1" applyAlignment="1">
      <alignment horizontal="center" vertical="center" wrapText="1"/>
    </xf>
    <xf numFmtId="0" fontId="4" fillId="0" borderId="9" xfId="0" applyFont="1" applyBorder="1" applyAlignment="1">
      <alignment horizontal="center" vertical="center" wrapText="1"/>
    </xf>
    <xf numFmtId="0" fontId="4" fillId="0" borderId="10" xfId="0" applyFont="1" applyBorder="1" applyAlignment="1">
      <alignment horizontal="center" vertical="center" wrapText="1"/>
    </xf>
    <xf numFmtId="0" fontId="4" fillId="0" borderId="11" xfId="0" applyFont="1" applyBorder="1" applyAlignment="1">
      <alignment horizontal="center" vertical="center" wrapText="1"/>
    </xf>
    <xf numFmtId="0" fontId="37" fillId="0" borderId="1" xfId="0" applyFont="1" applyBorder="1" applyAlignment="1">
      <alignment horizontal="center" vertical="center" wrapText="1"/>
    </xf>
    <xf numFmtId="0" fontId="37" fillId="0" borderId="2" xfId="0" applyFont="1" applyBorder="1" applyAlignment="1">
      <alignment horizontal="center" vertical="center" wrapText="1"/>
    </xf>
    <xf numFmtId="0" fontId="37" fillId="0" borderId="3" xfId="0" applyFont="1" applyBorder="1" applyAlignment="1">
      <alignment horizontal="center" vertical="center" wrapText="1"/>
    </xf>
    <xf numFmtId="0" fontId="10" fillId="0" borderId="5" xfId="0" applyFont="1" applyBorder="1" applyAlignment="1">
      <alignment horizontal="center" vertical="center"/>
    </xf>
    <xf numFmtId="0" fontId="10" fillId="0" borderId="8" xfId="0" applyFont="1" applyBorder="1" applyAlignment="1">
      <alignment horizontal="center" vertical="center"/>
    </xf>
    <xf numFmtId="0" fontId="2" fillId="0" borderId="4" xfId="0" applyFont="1" applyBorder="1" applyAlignment="1">
      <alignment horizontal="center"/>
    </xf>
    <xf numFmtId="0" fontId="2" fillId="0" borderId="0" xfId="0" applyFont="1" applyBorder="1" applyAlignment="1">
      <alignment horizontal="center"/>
    </xf>
    <xf numFmtId="0" fontId="2" fillId="0" borderId="5" xfId="0" applyFont="1" applyBorder="1" applyAlignment="1">
      <alignment horizontal="center"/>
    </xf>
    <xf numFmtId="0" fontId="5" fillId="0" borderId="1" xfId="0" applyFont="1" applyBorder="1" applyAlignment="1">
      <alignment horizontal="center"/>
    </xf>
    <xf numFmtId="0" fontId="5" fillId="0" borderId="2" xfId="0" applyFont="1" applyBorder="1" applyAlignment="1">
      <alignment horizontal="center"/>
    </xf>
    <xf numFmtId="0" fontId="5" fillId="0" borderId="3" xfId="0" applyFont="1" applyBorder="1" applyAlignment="1">
      <alignment horizontal="center"/>
    </xf>
    <xf numFmtId="0" fontId="32" fillId="0" borderId="4" xfId="0" applyFont="1" applyBorder="1" applyAlignment="1">
      <alignment horizontal="center"/>
    </xf>
    <xf numFmtId="0" fontId="32" fillId="0" borderId="0" xfId="0" applyFont="1" applyBorder="1" applyAlignment="1">
      <alignment horizontal="center"/>
    </xf>
    <xf numFmtId="0" fontId="32" fillId="0" borderId="5" xfId="0" applyFont="1" applyBorder="1" applyAlignment="1">
      <alignment horizontal="center"/>
    </xf>
    <xf numFmtId="0" fontId="17" fillId="0" borderId="4" xfId="0" applyFont="1" applyBorder="1" applyAlignment="1">
      <alignment horizontal="left" wrapText="1"/>
    </xf>
    <xf numFmtId="0" fontId="17" fillId="0" borderId="0" xfId="0" applyFont="1" applyBorder="1" applyAlignment="1">
      <alignment horizontal="left" wrapText="1"/>
    </xf>
    <xf numFmtId="0" fontId="17" fillId="0" borderId="5" xfId="0" applyFont="1" applyBorder="1" applyAlignment="1">
      <alignment horizontal="left" wrapText="1"/>
    </xf>
    <xf numFmtId="0" fontId="17" fillId="0" borderId="6" xfId="0" applyFont="1" applyBorder="1" applyAlignment="1">
      <alignment horizontal="left" wrapText="1"/>
    </xf>
    <xf numFmtId="0" fontId="17" fillId="0" borderId="7" xfId="0" applyFont="1" applyBorder="1" applyAlignment="1">
      <alignment horizontal="left" wrapText="1"/>
    </xf>
    <xf numFmtId="0" fontId="17" fillId="0" borderId="8" xfId="0" applyFont="1" applyBorder="1" applyAlignment="1">
      <alignment horizontal="left" wrapText="1"/>
    </xf>
    <xf numFmtId="0" fontId="0" fillId="0" borderId="0" xfId="0" applyFont="1" applyAlignment="1">
      <alignment horizontal="left" vertical="center" wrapText="1"/>
    </xf>
    <xf numFmtId="0" fontId="17" fillId="0" borderId="6" xfId="0" applyFont="1" applyBorder="1" applyAlignment="1">
      <alignment horizontal="left"/>
    </xf>
    <xf numFmtId="0" fontId="17" fillId="0" borderId="7" xfId="0" applyFont="1" applyBorder="1" applyAlignment="1">
      <alignment horizontal="left"/>
    </xf>
    <xf numFmtId="0" fontId="17" fillId="0" borderId="8" xfId="0" applyFont="1" applyBorder="1" applyAlignment="1">
      <alignment horizontal="left"/>
    </xf>
    <xf numFmtId="0" fontId="18" fillId="0" borderId="6" xfId="0" applyFont="1" applyBorder="1" applyAlignment="1">
      <alignment horizontal="left"/>
    </xf>
    <xf numFmtId="0" fontId="18" fillId="0" borderId="7" xfId="0" applyFont="1" applyBorder="1" applyAlignment="1">
      <alignment horizontal="left"/>
    </xf>
    <xf numFmtId="0" fontId="18" fillId="0" borderId="8" xfId="0" applyFont="1" applyBorder="1" applyAlignment="1">
      <alignment horizontal="left"/>
    </xf>
    <xf numFmtId="0" fontId="19" fillId="0" borderId="0" xfId="0" applyFont="1" applyBorder="1" applyAlignment="1">
      <alignment horizontal="left" vertical="center"/>
    </xf>
    <xf numFmtId="0" fontId="19" fillId="0" borderId="2" xfId="0" applyFont="1" applyBorder="1" applyAlignment="1">
      <alignment horizontal="left" vertical="center"/>
    </xf>
    <xf numFmtId="0" fontId="19" fillId="0" borderId="4" xfId="0" applyFont="1" applyBorder="1" applyAlignment="1">
      <alignment horizontal="left" vertical="center"/>
    </xf>
    <xf numFmtId="0" fontId="19" fillId="0" borderId="6" xfId="0" applyFont="1" applyBorder="1" applyAlignment="1">
      <alignment horizontal="left" vertical="center"/>
    </xf>
    <xf numFmtId="0" fontId="19" fillId="0" borderId="7" xfId="0" applyFont="1" applyBorder="1" applyAlignment="1">
      <alignment horizontal="left" vertical="center"/>
    </xf>
    <xf numFmtId="0" fontId="20" fillId="0" borderId="1" xfId="0" applyFont="1" applyBorder="1" applyAlignment="1">
      <alignment horizontal="center" vertical="center"/>
    </xf>
    <xf numFmtId="0" fontId="20" fillId="0" borderId="2" xfId="0" applyFont="1" applyBorder="1" applyAlignment="1">
      <alignment horizontal="center" vertical="center"/>
    </xf>
    <xf numFmtId="0" fontId="10" fillId="0" borderId="6" xfId="0" applyFont="1" applyBorder="1" applyAlignment="1">
      <alignment horizontal="left"/>
    </xf>
    <xf numFmtId="0" fontId="10" fillId="0" borderId="7" xfId="0" applyFont="1" applyBorder="1" applyAlignment="1">
      <alignment horizontal="left"/>
    </xf>
    <xf numFmtId="0" fontId="10" fillId="0" borderId="8" xfId="0" applyFont="1" applyBorder="1" applyAlignment="1">
      <alignment horizontal="left"/>
    </xf>
    <xf numFmtId="0" fontId="17" fillId="0" borderId="4" xfId="0" applyFont="1" applyBorder="1" applyAlignment="1">
      <alignment horizontal="left"/>
    </xf>
    <xf numFmtId="0" fontId="17" fillId="0" borderId="0" xfId="0" applyFont="1" applyBorder="1" applyAlignment="1">
      <alignment horizontal="left"/>
    </xf>
    <xf numFmtId="0" fontId="17" fillId="0" borderId="5" xfId="0" applyFont="1" applyBorder="1" applyAlignment="1">
      <alignment horizontal="left"/>
    </xf>
    <xf numFmtId="8" fontId="10" fillId="0" borderId="4" xfId="0" applyNumberFormat="1" applyFont="1" applyBorder="1" applyAlignment="1">
      <alignment horizontal="center"/>
    </xf>
    <xf numFmtId="8" fontId="10" fillId="0" borderId="0" xfId="0" applyNumberFormat="1" applyFont="1" applyBorder="1" applyAlignment="1">
      <alignment horizontal="center"/>
    </xf>
    <xf numFmtId="8" fontId="10" fillId="0" borderId="5" xfId="0" applyNumberFormat="1" applyFont="1" applyBorder="1" applyAlignment="1">
      <alignment horizontal="center"/>
    </xf>
    <xf numFmtId="0" fontId="10" fillId="0" borderId="4" xfId="0" applyFont="1" applyBorder="1" applyAlignment="1">
      <alignment horizontal="center"/>
    </xf>
    <xf numFmtId="0" fontId="10" fillId="0" borderId="0" xfId="0" applyFont="1" applyBorder="1" applyAlignment="1">
      <alignment horizontal="center"/>
    </xf>
    <xf numFmtId="0" fontId="10" fillId="0" borderId="5" xfId="0" applyFont="1" applyBorder="1" applyAlignment="1">
      <alignment horizontal="center"/>
    </xf>
    <xf numFmtId="0" fontId="32" fillId="0" borderId="4" xfId="0" applyFont="1" applyBorder="1" applyAlignment="1">
      <alignment horizontal="center" vertical="center"/>
    </xf>
    <xf numFmtId="0" fontId="32" fillId="0" borderId="0" xfId="0" applyFont="1" applyBorder="1" applyAlignment="1">
      <alignment horizontal="center" vertical="center"/>
    </xf>
    <xf numFmtId="0" fontId="32" fillId="0" borderId="5" xfId="0" applyFont="1" applyBorder="1" applyAlignment="1">
      <alignment horizontal="center" vertical="center"/>
    </xf>
    <xf numFmtId="0" fontId="12" fillId="0" borderId="0" xfId="0" applyFont="1" applyAlignment="1">
      <alignment horizontal="center" vertical="center"/>
    </xf>
    <xf numFmtId="0" fontId="2" fillId="0" borderId="7" xfId="0" applyFont="1" applyBorder="1" applyAlignment="1">
      <alignment horizontal="center" vertical="center"/>
    </xf>
    <xf numFmtId="0" fontId="2" fillId="0" borderId="8" xfId="0" applyFont="1" applyBorder="1" applyAlignment="1">
      <alignment horizontal="center" vertical="center"/>
    </xf>
    <xf numFmtId="0" fontId="9" fillId="0" borderId="0" xfId="0" applyFont="1" applyAlignment="1">
      <alignment horizontal="center" vertical="center"/>
    </xf>
    <xf numFmtId="0" fontId="6" fillId="0" borderId="0" xfId="0" applyFont="1" applyFill="1" applyAlignment="1">
      <alignment horizontal="center"/>
    </xf>
    <xf numFmtId="0" fontId="4" fillId="0" borderId="1" xfId="0" applyFont="1" applyFill="1" applyBorder="1" applyAlignment="1">
      <alignment horizontal="center"/>
    </xf>
    <xf numFmtId="0" fontId="4" fillId="0" borderId="2" xfId="0" applyFont="1" applyFill="1" applyBorder="1" applyAlignment="1">
      <alignment horizontal="center"/>
    </xf>
    <xf numFmtId="0" fontId="4" fillId="0" borderId="3" xfId="0" applyFont="1" applyFill="1" applyBorder="1" applyAlignment="1">
      <alignment horizontal="center"/>
    </xf>
    <xf numFmtId="0" fontId="10" fillId="0" borderId="4" xfId="0" applyFont="1" applyFill="1" applyBorder="1" applyAlignment="1">
      <alignment horizontal="left" wrapText="1"/>
    </xf>
    <xf numFmtId="0" fontId="10" fillId="0" borderId="0" xfId="0" applyFont="1" applyFill="1" applyBorder="1" applyAlignment="1">
      <alignment horizontal="left" wrapText="1"/>
    </xf>
    <xf numFmtId="0" fontId="4" fillId="0" borderId="1" xfId="0" applyFont="1" applyFill="1" applyBorder="1" applyAlignment="1">
      <alignment horizontal="center" wrapText="1"/>
    </xf>
    <xf numFmtId="0" fontId="4" fillId="0" borderId="2" xfId="0" applyFont="1" applyFill="1" applyBorder="1" applyAlignment="1">
      <alignment horizontal="center" wrapText="1"/>
    </xf>
    <xf numFmtId="0" fontId="4" fillId="0" borderId="3" xfId="0" applyFont="1" applyFill="1" applyBorder="1" applyAlignment="1">
      <alignment horizontal="center" wrapText="1"/>
    </xf>
    <xf numFmtId="0" fontId="11" fillId="0" borderId="4" xfId="0" applyFont="1" applyFill="1" applyBorder="1" applyAlignment="1">
      <alignment horizontal="center"/>
    </xf>
    <xf numFmtId="0" fontId="11" fillId="0" borderId="0" xfId="0" applyFont="1" applyFill="1" applyBorder="1" applyAlignment="1">
      <alignment horizontal="center"/>
    </xf>
    <xf numFmtId="0" fontId="11" fillId="0" borderId="5" xfId="0" applyFont="1" applyFill="1" applyBorder="1" applyAlignment="1">
      <alignment horizontal="center"/>
    </xf>
    <xf numFmtId="0" fontId="11" fillId="0" borderId="6" xfId="0" applyFont="1" applyFill="1" applyBorder="1" applyAlignment="1">
      <alignment horizontal="center" vertical="top" wrapText="1"/>
    </xf>
    <xf numFmtId="0" fontId="11" fillId="0" borderId="7" xfId="0" applyFont="1" applyFill="1" applyBorder="1" applyAlignment="1">
      <alignment horizontal="center" vertical="top" wrapText="1"/>
    </xf>
    <xf numFmtId="0" fontId="11" fillId="0" borderId="8" xfId="0" applyFont="1" applyFill="1" applyBorder="1" applyAlignment="1">
      <alignment horizontal="center" vertical="top" wrapText="1"/>
    </xf>
    <xf numFmtId="0" fontId="2" fillId="0" borderId="6" xfId="0" applyFont="1" applyBorder="1" applyAlignment="1">
      <alignment horizontal="center" vertical="center"/>
    </xf>
    <xf numFmtId="0" fontId="11" fillId="0" borderId="4" xfId="0" applyFont="1" applyBorder="1" applyAlignment="1">
      <alignment horizontal="center" vertical="center"/>
    </xf>
    <xf numFmtId="0" fontId="11" fillId="0" borderId="0" xfId="0" applyFont="1" applyBorder="1" applyAlignment="1">
      <alignment horizontal="center" vertical="center"/>
    </xf>
    <xf numFmtId="0" fontId="11" fillId="0" borderId="5" xfId="0" applyFont="1" applyBorder="1" applyAlignment="1">
      <alignment horizontal="center" vertical="center"/>
    </xf>
    <xf numFmtId="0" fontId="6" fillId="0" borderId="0" xfId="0" applyFont="1" applyBorder="1" applyAlignment="1">
      <alignment horizontal="center" vertical="top"/>
    </xf>
    <xf numFmtId="0" fontId="10" fillId="0" borderId="6"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8" xfId="0" applyFont="1" applyBorder="1" applyAlignment="1">
      <alignment horizontal="center" vertical="center" wrapText="1"/>
    </xf>
  </cellXfs>
  <cellStyles count="3">
    <cellStyle name="Comma" xfId="1" builtinId="3"/>
    <cellStyle name="Hyperlink" xfId="2" builtinId="8"/>
    <cellStyle name="Normal" xfId="0" builtinId="0"/>
  </cellStyles>
  <dxfs count="0"/>
  <tableStyles count="0" defaultTableStyle="TableStyleMedium9"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externalLink" Target="externalLinks/externalLink5.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3" Type="http://schemas.openxmlformats.org/officeDocument/2006/relationships/image" Target="../media/image49.jpeg"/><Relationship Id="rId2" Type="http://schemas.openxmlformats.org/officeDocument/2006/relationships/image" Target="../media/image48.jpeg"/><Relationship Id="rId1" Type="http://schemas.openxmlformats.org/officeDocument/2006/relationships/image" Target="../media/image47.jpeg"/><Relationship Id="rId6" Type="http://schemas.openxmlformats.org/officeDocument/2006/relationships/image" Target="../media/image52.jpg"/><Relationship Id="rId5" Type="http://schemas.openxmlformats.org/officeDocument/2006/relationships/image" Target="../media/image51.jpeg"/><Relationship Id="rId4" Type="http://schemas.openxmlformats.org/officeDocument/2006/relationships/image" Target="../media/image50.jpeg"/></Relationships>
</file>

<file path=xl/drawings/_rels/drawing11.xml.rels><?xml version="1.0" encoding="UTF-8" standalone="yes"?>
<Relationships xmlns="http://schemas.openxmlformats.org/package/2006/relationships"><Relationship Id="rId3" Type="http://schemas.openxmlformats.org/officeDocument/2006/relationships/image" Target="../media/image55.jpeg"/><Relationship Id="rId2" Type="http://schemas.openxmlformats.org/officeDocument/2006/relationships/image" Target="../media/image54.jpg"/><Relationship Id="rId1" Type="http://schemas.openxmlformats.org/officeDocument/2006/relationships/image" Target="../media/image53.jpeg"/><Relationship Id="rId4" Type="http://schemas.openxmlformats.org/officeDocument/2006/relationships/image" Target="../media/image56.jpeg"/></Relationships>
</file>

<file path=xl/drawings/_rels/drawing12.xml.rels><?xml version="1.0" encoding="UTF-8" standalone="yes"?>
<Relationships xmlns="http://schemas.openxmlformats.org/package/2006/relationships"><Relationship Id="rId3" Type="http://schemas.openxmlformats.org/officeDocument/2006/relationships/image" Target="../media/image58.jpg"/><Relationship Id="rId2" Type="http://schemas.openxmlformats.org/officeDocument/2006/relationships/image" Target="../media/image57.jpeg"/><Relationship Id="rId1" Type="http://schemas.openxmlformats.org/officeDocument/2006/relationships/hyperlink" Target="http://www.google.com/url?sa=i&amp;rct=j&amp;q=&amp;esrc=s&amp;frm=1&amp;source=images&amp;cd=&amp;cad=rja&amp;docid=nT2ti7zIpZEo7M&amp;tbnid=1IQL-n5bZA7EKM:&amp;ved=0CAUQjRw&amp;url=http://www.toolpartspro.com/hitachi-parts/nibbler-parts.html&amp;ei=H_OYUv5eiPKgBM7tgagB&amp;bvm=bv.57155469,d.cGU&amp;psig=AFQjCNG3nwZYPq6TOM9F_c-J6Cf2obBr_w&amp;ust=1385841791002732" TargetMode="External"/><Relationship Id="rId6" Type="http://schemas.openxmlformats.org/officeDocument/2006/relationships/image" Target="../media/image61.jpg"/><Relationship Id="rId5" Type="http://schemas.openxmlformats.org/officeDocument/2006/relationships/image" Target="../media/image60.jpeg"/><Relationship Id="rId4" Type="http://schemas.openxmlformats.org/officeDocument/2006/relationships/image" Target="../media/image59.jpg"/></Relationships>
</file>

<file path=xl/drawings/_rels/drawing13.xml.rels><?xml version="1.0" encoding="UTF-8" standalone="yes"?>
<Relationships xmlns="http://schemas.openxmlformats.org/package/2006/relationships"><Relationship Id="rId3" Type="http://schemas.openxmlformats.org/officeDocument/2006/relationships/hyperlink" Target="http://www.google.com/url?sa=i&amp;rct=j&amp;q=&amp;esrc=s&amp;frm=1&amp;source=images&amp;cd=&amp;cad=rja&amp;docid=ajvF8nTdqutw_M&amp;tbnid=pWQLLzG5S9_VLM:&amp;ved=0CAUQjRw&amp;url=http://www.fencecenter.com/Commercial_Galvanized_Barb_Wire.aspx&amp;ei=Iw-ZUuLCBtD6oASUn4CwCA&amp;bvm=bv.57155469,d.cGU&amp;psig=AFQjCNGfrUUc1oQqgxibSiBbYLxADUxXPw&amp;ust=1385848879572204" TargetMode="External"/><Relationship Id="rId2" Type="http://schemas.openxmlformats.org/officeDocument/2006/relationships/image" Target="../media/image62.jpeg"/><Relationship Id="rId1" Type="http://schemas.openxmlformats.org/officeDocument/2006/relationships/hyperlink" Target="http://www.google.com/url?sa=i&amp;rct=j&amp;q=&amp;esrc=s&amp;frm=1&amp;source=images&amp;cd=&amp;cad=rja&amp;docid=kNXA6fMQqvEI3M&amp;tbnid=Mxo4dccPdUy4LM:&amp;ved=0CAUQjRw&amp;url=http://www.jiu-tai.com.tw/barbed-wire-machine.htm&amp;ei=KvyYUs21HcXjoATgm4KoAQ&amp;bvm=bv.57155469,d.cGU&amp;psig=AFQjCNEokjqAn3gE_vyJqb40qC6IJGlGlw&amp;ust=1385843757641184" TargetMode="External"/><Relationship Id="rId5" Type="http://schemas.openxmlformats.org/officeDocument/2006/relationships/image" Target="../media/image64.jpg"/><Relationship Id="rId4" Type="http://schemas.openxmlformats.org/officeDocument/2006/relationships/image" Target="../media/image63.jpeg"/></Relationships>
</file>

<file path=xl/drawings/_rels/drawing14.xml.rels><?xml version="1.0" encoding="UTF-8" standalone="yes"?>
<Relationships xmlns="http://schemas.openxmlformats.org/package/2006/relationships"><Relationship Id="rId3" Type="http://schemas.openxmlformats.org/officeDocument/2006/relationships/image" Target="../media/image66.jpg"/><Relationship Id="rId2" Type="http://schemas.openxmlformats.org/officeDocument/2006/relationships/image" Target="../media/image65.jpeg"/><Relationship Id="rId1" Type="http://schemas.openxmlformats.org/officeDocument/2006/relationships/hyperlink" Target="http://www.google.com/url?sa=i&amp;rct=j&amp;q=&amp;esrc=s&amp;frm=1&amp;source=images&amp;cd=&amp;cad=rja&amp;docid=t2LoO8NvYF_9aM&amp;tbnid=jDgrILVUyRvaVM:&amp;ved=0CAUQjRw&amp;url=http://www.filsonlivestockequip.com/cattle_chutes.htm&amp;ei=mhaZUr30MILsoATjpoLYAw&amp;bvm=bv.57155469,d.cGU&amp;psig=AFQjCNEaig__opFxLFFLDDRwc0erdf7mWw&amp;ust=1385850878924903" TargetMode="External"/><Relationship Id="rId5" Type="http://schemas.openxmlformats.org/officeDocument/2006/relationships/image" Target="../media/image68.jpeg"/><Relationship Id="rId4" Type="http://schemas.openxmlformats.org/officeDocument/2006/relationships/image" Target="../media/image67.jpg"/></Relationships>
</file>

<file path=xl/drawings/_rels/drawing2.xml.rels><?xml version="1.0" encoding="UTF-8" standalone="yes"?>
<Relationships xmlns="http://schemas.openxmlformats.org/package/2006/relationships"><Relationship Id="rId1" Type="http://schemas.openxmlformats.org/officeDocument/2006/relationships/image" Target="../media/image3.jpeg"/></Relationships>
</file>

<file path=xl/drawings/_rels/drawing3.xml.rels><?xml version="1.0" encoding="UTF-8" standalone="yes"?>
<Relationships xmlns="http://schemas.openxmlformats.org/package/2006/relationships"><Relationship Id="rId3" Type="http://schemas.openxmlformats.org/officeDocument/2006/relationships/image" Target="../media/image6.jpeg"/><Relationship Id="rId2" Type="http://schemas.openxmlformats.org/officeDocument/2006/relationships/image" Target="../media/image5.jpeg"/><Relationship Id="rId1" Type="http://schemas.openxmlformats.org/officeDocument/2006/relationships/image" Target="../media/image4.jpeg"/><Relationship Id="rId4" Type="http://schemas.openxmlformats.org/officeDocument/2006/relationships/image" Target="../media/image7.jpeg"/></Relationships>
</file>

<file path=xl/drawings/_rels/drawing4.xml.rels><?xml version="1.0" encoding="UTF-8" standalone="yes"?>
<Relationships xmlns="http://schemas.openxmlformats.org/package/2006/relationships"><Relationship Id="rId3" Type="http://schemas.openxmlformats.org/officeDocument/2006/relationships/image" Target="../media/image9.jpeg"/><Relationship Id="rId2" Type="http://schemas.openxmlformats.org/officeDocument/2006/relationships/image" Target="../media/image8.jpeg"/><Relationship Id="rId1" Type="http://schemas.openxmlformats.org/officeDocument/2006/relationships/hyperlink" Target="http://www.google.com/imgres?imgurl=http://www.metalbits.co.uk/media/catalog/category/angle-bars-cat_1.jpg&amp;imgrefurl=http://www.metalbits.co.uk/universal-angle.html&amp;h=246&amp;w=508&amp;tbnid=WmGN67qJwg2uDM:&amp;docid=J2IVH2IRluTHiM&amp;ei=tEUJVvn-FNO0yAT-34FA&amp;tbm=isch&amp;ved=0CDkQMygIMAhqFQoTCPmo7N7vmcgCFVMakgod_m8ACA" TargetMode="External"/><Relationship Id="rId5" Type="http://schemas.openxmlformats.org/officeDocument/2006/relationships/image" Target="../media/image11.jpeg"/><Relationship Id="rId4" Type="http://schemas.openxmlformats.org/officeDocument/2006/relationships/image" Target="../media/image10.jpeg"/></Relationships>
</file>

<file path=xl/drawings/_rels/drawing5.xml.rels><?xml version="1.0" encoding="UTF-8" standalone="yes"?>
<Relationships xmlns="http://schemas.openxmlformats.org/package/2006/relationships"><Relationship Id="rId3" Type="http://schemas.openxmlformats.org/officeDocument/2006/relationships/image" Target="../media/image14.jpg"/><Relationship Id="rId2" Type="http://schemas.openxmlformats.org/officeDocument/2006/relationships/image" Target="../media/image13.jpeg"/><Relationship Id="rId1" Type="http://schemas.openxmlformats.org/officeDocument/2006/relationships/image" Target="../media/image12.jpeg"/><Relationship Id="rId5" Type="http://schemas.openxmlformats.org/officeDocument/2006/relationships/image" Target="../media/image16.jpeg"/><Relationship Id="rId4" Type="http://schemas.openxmlformats.org/officeDocument/2006/relationships/image" Target="../media/image15.jpeg"/></Relationships>
</file>

<file path=xl/drawings/_rels/drawing6.xml.rels><?xml version="1.0" encoding="UTF-8" standalone="yes"?>
<Relationships xmlns="http://schemas.openxmlformats.org/package/2006/relationships"><Relationship Id="rId3" Type="http://schemas.openxmlformats.org/officeDocument/2006/relationships/hyperlink" Target="http://www.google.com/url?sa=i&amp;rct=j&amp;q=&amp;esrc=s&amp;frm=1&amp;source=images&amp;cd=&amp;cad=rja&amp;docid=BdoDQr6yh8s-4M&amp;tbnid=RdBIHmELzsqjDM:&amp;ved=0CAUQjRw&amp;url=http://mascmetal.manufacturer.globalsources.com/si/6008836404783/pdtl/Wire-mesh/1062254612/Hexagonal-Expanded-Metal.htm&amp;ei=k7aYUuvMBNXYoATBoYKoCQ&amp;bvm=bv.57155469,d.cGU&amp;psig=AFQjCNGF2UqCp5eSCIIwyJ-1SwNjoy4SZw&amp;ust=1385826170079393" TargetMode="External"/><Relationship Id="rId2" Type="http://schemas.openxmlformats.org/officeDocument/2006/relationships/image" Target="../media/image17.jpeg"/><Relationship Id="rId1" Type="http://schemas.openxmlformats.org/officeDocument/2006/relationships/hyperlink" Target="http://www.google.com/url?sa=i&amp;rct=j&amp;q=&amp;esrc=s&amp;frm=1&amp;source=images&amp;cd=&amp;cad=rja&amp;docid=qVrl2xvoiV_fNM&amp;tbnid=XG2fMftjj0a2eM:&amp;ved=0CAUQjRw&amp;url=http://www.hbsengong.com/Expanded_metal_mesh.html&amp;ei=RLaYUp63EcjqoASN_IGACQ&amp;bvm=bv.57155469,d.cGU&amp;psig=AFQjCNGF2UqCp5eSCIIwyJ-1SwNjoy4SZw&amp;ust=1385826170079393" TargetMode="External"/><Relationship Id="rId6" Type="http://schemas.openxmlformats.org/officeDocument/2006/relationships/image" Target="../media/image20.jpeg"/><Relationship Id="rId5" Type="http://schemas.openxmlformats.org/officeDocument/2006/relationships/image" Target="../media/image19.jpeg"/><Relationship Id="rId4" Type="http://schemas.openxmlformats.org/officeDocument/2006/relationships/image" Target="../media/image18.jpeg"/></Relationships>
</file>

<file path=xl/drawings/_rels/drawing7.xml.rels><?xml version="1.0" encoding="UTF-8" standalone="yes"?>
<Relationships xmlns="http://schemas.openxmlformats.org/package/2006/relationships"><Relationship Id="rId8" Type="http://schemas.openxmlformats.org/officeDocument/2006/relationships/image" Target="../media/image28.jpeg"/><Relationship Id="rId3" Type="http://schemas.openxmlformats.org/officeDocument/2006/relationships/image" Target="../media/image23.jpeg"/><Relationship Id="rId7" Type="http://schemas.openxmlformats.org/officeDocument/2006/relationships/image" Target="../media/image27.jpeg"/><Relationship Id="rId12" Type="http://schemas.openxmlformats.org/officeDocument/2006/relationships/image" Target="../media/image32.jpeg"/><Relationship Id="rId2" Type="http://schemas.openxmlformats.org/officeDocument/2006/relationships/image" Target="../media/image22.jpeg"/><Relationship Id="rId1" Type="http://schemas.openxmlformats.org/officeDocument/2006/relationships/image" Target="../media/image21.jpeg"/><Relationship Id="rId6" Type="http://schemas.openxmlformats.org/officeDocument/2006/relationships/image" Target="../media/image26.jpeg"/><Relationship Id="rId11" Type="http://schemas.openxmlformats.org/officeDocument/2006/relationships/image" Target="../media/image31.jpeg"/><Relationship Id="rId5" Type="http://schemas.openxmlformats.org/officeDocument/2006/relationships/image" Target="../media/image25.jpeg"/><Relationship Id="rId10" Type="http://schemas.openxmlformats.org/officeDocument/2006/relationships/image" Target="../media/image30.jpeg"/><Relationship Id="rId4" Type="http://schemas.openxmlformats.org/officeDocument/2006/relationships/image" Target="../media/image24.jpeg"/><Relationship Id="rId9" Type="http://schemas.openxmlformats.org/officeDocument/2006/relationships/image" Target="../media/image29.jpeg"/></Relationships>
</file>

<file path=xl/drawings/_rels/drawing8.xml.rels><?xml version="1.0" encoding="UTF-8" standalone="yes"?>
<Relationships xmlns="http://schemas.openxmlformats.org/package/2006/relationships"><Relationship Id="rId8" Type="http://schemas.openxmlformats.org/officeDocument/2006/relationships/image" Target="../media/image40.jpeg"/><Relationship Id="rId3" Type="http://schemas.openxmlformats.org/officeDocument/2006/relationships/image" Target="../media/image35.jpeg"/><Relationship Id="rId7" Type="http://schemas.openxmlformats.org/officeDocument/2006/relationships/image" Target="../media/image39.jpeg"/><Relationship Id="rId2" Type="http://schemas.openxmlformats.org/officeDocument/2006/relationships/image" Target="../media/image34.jpeg"/><Relationship Id="rId1" Type="http://schemas.openxmlformats.org/officeDocument/2006/relationships/image" Target="../media/image33.jpeg"/><Relationship Id="rId6" Type="http://schemas.openxmlformats.org/officeDocument/2006/relationships/image" Target="../media/image38.jpeg"/><Relationship Id="rId11" Type="http://schemas.openxmlformats.org/officeDocument/2006/relationships/image" Target="../media/image43.jpeg"/><Relationship Id="rId5" Type="http://schemas.openxmlformats.org/officeDocument/2006/relationships/image" Target="../media/image37.jpeg"/><Relationship Id="rId10" Type="http://schemas.openxmlformats.org/officeDocument/2006/relationships/image" Target="../media/image42.jpeg"/><Relationship Id="rId4" Type="http://schemas.openxmlformats.org/officeDocument/2006/relationships/image" Target="../media/image36.jpeg"/><Relationship Id="rId9" Type="http://schemas.openxmlformats.org/officeDocument/2006/relationships/image" Target="../media/image41.jpeg"/></Relationships>
</file>

<file path=xl/drawings/_rels/drawing9.xml.rels><?xml version="1.0" encoding="UTF-8" standalone="yes"?>
<Relationships xmlns="http://schemas.openxmlformats.org/package/2006/relationships"><Relationship Id="rId3" Type="http://schemas.openxmlformats.org/officeDocument/2006/relationships/image" Target="../media/image46.png"/><Relationship Id="rId2" Type="http://schemas.openxmlformats.org/officeDocument/2006/relationships/image" Target="../media/image45.jpeg"/><Relationship Id="rId1" Type="http://schemas.openxmlformats.org/officeDocument/2006/relationships/image" Target="../media/image44.jpeg"/></Relationships>
</file>

<file path=xl/drawings/drawing1.xml><?xml version="1.0" encoding="utf-8"?>
<xdr:wsDr xmlns:xdr="http://schemas.openxmlformats.org/drawingml/2006/spreadsheetDrawing" xmlns:a="http://schemas.openxmlformats.org/drawingml/2006/main">
  <xdr:twoCellAnchor editAs="oneCell">
    <xdr:from>
      <xdr:col>1</xdr:col>
      <xdr:colOff>412750</xdr:colOff>
      <xdr:row>7</xdr:row>
      <xdr:rowOff>53975</xdr:rowOff>
    </xdr:from>
    <xdr:to>
      <xdr:col>1</xdr:col>
      <xdr:colOff>2039844</xdr:colOff>
      <xdr:row>11</xdr:row>
      <xdr:rowOff>158750</xdr:rowOff>
    </xdr:to>
    <xdr:pic>
      <xdr:nvPicPr>
        <xdr:cNvPr id="3"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927350" y="6861175"/>
          <a:ext cx="1627094" cy="815975"/>
        </a:xfrm>
        <a:prstGeom prst="rect">
          <a:avLst/>
        </a:prstGeom>
      </xdr:spPr>
    </xdr:pic>
    <xdr:clientData/>
  </xdr:twoCellAnchor>
  <xdr:twoCellAnchor editAs="oneCell">
    <xdr:from>
      <xdr:col>0</xdr:col>
      <xdr:colOff>838200</xdr:colOff>
      <xdr:row>0</xdr:row>
      <xdr:rowOff>0</xdr:rowOff>
    </xdr:from>
    <xdr:to>
      <xdr:col>2</xdr:col>
      <xdr:colOff>1663700</xdr:colOff>
      <xdr:row>0</xdr:row>
      <xdr:rowOff>4711700</xdr:rowOff>
    </xdr:to>
    <xdr:pic>
      <xdr:nvPicPr>
        <xdr:cNvPr id="4" name="Picture 3"/>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38200" y="0"/>
          <a:ext cx="5803900" cy="47117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38100</xdr:colOff>
      <xdr:row>26</xdr:row>
      <xdr:rowOff>180975</xdr:rowOff>
    </xdr:from>
    <xdr:to>
      <xdr:col>0</xdr:col>
      <xdr:colOff>942975</xdr:colOff>
      <xdr:row>29</xdr:row>
      <xdr:rowOff>114300</xdr:rowOff>
    </xdr:to>
    <xdr:pic>
      <xdr:nvPicPr>
        <xdr:cNvPr id="5" name="Picture 4"/>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8100" y="6115050"/>
          <a:ext cx="904875" cy="552450"/>
        </a:xfrm>
        <a:prstGeom prst="rect">
          <a:avLst/>
        </a:prstGeom>
      </xdr:spPr>
    </xdr:pic>
    <xdr:clientData/>
  </xdr:twoCellAnchor>
  <xdr:twoCellAnchor editAs="oneCell">
    <xdr:from>
      <xdr:col>0</xdr:col>
      <xdr:colOff>38100</xdr:colOff>
      <xdr:row>30</xdr:row>
      <xdr:rowOff>180975</xdr:rowOff>
    </xdr:from>
    <xdr:to>
      <xdr:col>0</xdr:col>
      <xdr:colOff>923052</xdr:colOff>
      <xdr:row>33</xdr:row>
      <xdr:rowOff>123825</xdr:rowOff>
    </xdr:to>
    <xdr:pic>
      <xdr:nvPicPr>
        <xdr:cNvPr id="6" name="Picture 5"/>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8100" y="6934200"/>
          <a:ext cx="884952" cy="571500"/>
        </a:xfrm>
        <a:prstGeom prst="rect">
          <a:avLst/>
        </a:prstGeom>
      </xdr:spPr>
    </xdr:pic>
    <xdr:clientData/>
  </xdr:twoCellAnchor>
  <xdr:twoCellAnchor editAs="oneCell">
    <xdr:from>
      <xdr:col>5</xdr:col>
      <xdr:colOff>85725</xdr:colOff>
      <xdr:row>26</xdr:row>
      <xdr:rowOff>0</xdr:rowOff>
    </xdr:from>
    <xdr:to>
      <xdr:col>6</xdr:col>
      <xdr:colOff>771525</xdr:colOff>
      <xdr:row>30</xdr:row>
      <xdr:rowOff>7994</xdr:rowOff>
    </xdr:to>
    <xdr:pic>
      <xdr:nvPicPr>
        <xdr:cNvPr id="7" name="Picture 6"/>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733800" y="5934075"/>
          <a:ext cx="866775" cy="827144"/>
        </a:xfrm>
        <a:prstGeom prst="rect">
          <a:avLst/>
        </a:prstGeom>
      </xdr:spPr>
    </xdr:pic>
    <xdr:clientData/>
  </xdr:twoCellAnchor>
  <xdr:twoCellAnchor editAs="oneCell">
    <xdr:from>
      <xdr:col>4</xdr:col>
      <xdr:colOff>552450</xdr:colOff>
      <xdr:row>30</xdr:row>
      <xdr:rowOff>161925</xdr:rowOff>
    </xdr:from>
    <xdr:to>
      <xdr:col>6</xdr:col>
      <xdr:colOff>657225</xdr:colOff>
      <xdr:row>34</xdr:row>
      <xdr:rowOff>97607</xdr:rowOff>
    </xdr:to>
    <xdr:pic>
      <xdr:nvPicPr>
        <xdr:cNvPr id="8" name="Picture 7"/>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352800" y="6915150"/>
          <a:ext cx="1066800" cy="764357"/>
        </a:xfrm>
        <a:prstGeom prst="rect">
          <a:avLst/>
        </a:prstGeom>
      </xdr:spPr>
    </xdr:pic>
    <xdr:clientData/>
  </xdr:twoCellAnchor>
  <xdr:twoCellAnchor editAs="oneCell">
    <xdr:from>
      <xdr:col>4</xdr:col>
      <xdr:colOff>809625</xdr:colOff>
      <xdr:row>35</xdr:row>
      <xdr:rowOff>85725</xdr:rowOff>
    </xdr:from>
    <xdr:to>
      <xdr:col>6</xdr:col>
      <xdr:colOff>638175</xdr:colOff>
      <xdr:row>39</xdr:row>
      <xdr:rowOff>108216</xdr:rowOff>
    </xdr:to>
    <xdr:pic>
      <xdr:nvPicPr>
        <xdr:cNvPr id="9" name="Picture 8"/>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609975" y="7867650"/>
          <a:ext cx="819150" cy="841641"/>
        </a:xfrm>
        <a:prstGeom prst="rect">
          <a:avLst/>
        </a:prstGeom>
      </xdr:spPr>
    </xdr:pic>
    <xdr:clientData/>
  </xdr:twoCellAnchor>
  <xdr:twoCellAnchor editAs="oneCell">
    <xdr:from>
      <xdr:col>0</xdr:col>
      <xdr:colOff>152400</xdr:colOff>
      <xdr:row>3</xdr:row>
      <xdr:rowOff>85725</xdr:rowOff>
    </xdr:from>
    <xdr:to>
      <xdr:col>1</xdr:col>
      <xdr:colOff>578486</xdr:colOff>
      <xdr:row>17</xdr:row>
      <xdr:rowOff>35560</xdr:rowOff>
    </xdr:to>
    <xdr:pic>
      <xdr:nvPicPr>
        <xdr:cNvPr id="11" name="Picture 10"/>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52400" y="1190625"/>
          <a:ext cx="1407161" cy="300736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1314450</xdr:colOff>
      <xdr:row>2</xdr:row>
      <xdr:rowOff>219076</xdr:rowOff>
    </xdr:from>
    <xdr:to>
      <xdr:col>1</xdr:col>
      <xdr:colOff>150230</xdr:colOff>
      <xdr:row>9</xdr:row>
      <xdr:rowOff>133351</xdr:rowOff>
    </xdr:to>
    <xdr:pic>
      <xdr:nvPicPr>
        <xdr:cNvPr id="8" name="Picture 7"/>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14450" y="771526"/>
          <a:ext cx="1417055" cy="1238250"/>
        </a:xfrm>
        <a:prstGeom prst="rect">
          <a:avLst/>
        </a:prstGeom>
      </xdr:spPr>
    </xdr:pic>
    <xdr:clientData/>
  </xdr:twoCellAnchor>
  <xdr:twoCellAnchor editAs="oneCell">
    <xdr:from>
      <xdr:col>4</xdr:col>
      <xdr:colOff>971550</xdr:colOff>
      <xdr:row>3</xdr:row>
      <xdr:rowOff>9525</xdr:rowOff>
    </xdr:from>
    <xdr:to>
      <xdr:col>7</xdr:col>
      <xdr:colOff>19050</xdr:colOff>
      <xdr:row>16</xdr:row>
      <xdr:rowOff>149925</xdr:rowOff>
    </xdr:to>
    <xdr:pic>
      <xdr:nvPicPr>
        <xdr:cNvPr id="9" name="Picture 8"/>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867275" y="800100"/>
          <a:ext cx="1933575" cy="2512125"/>
        </a:xfrm>
        <a:prstGeom prst="rect">
          <a:avLst/>
        </a:prstGeom>
      </xdr:spPr>
    </xdr:pic>
    <xdr:clientData/>
  </xdr:twoCellAnchor>
  <xdr:twoCellAnchor editAs="oneCell">
    <xdr:from>
      <xdr:col>0</xdr:col>
      <xdr:colOff>1143000</xdr:colOff>
      <xdr:row>17</xdr:row>
      <xdr:rowOff>28575</xdr:rowOff>
    </xdr:from>
    <xdr:to>
      <xdr:col>0</xdr:col>
      <xdr:colOff>2514600</xdr:colOff>
      <xdr:row>24</xdr:row>
      <xdr:rowOff>133350</xdr:rowOff>
    </xdr:to>
    <xdr:pic>
      <xdr:nvPicPr>
        <xdr:cNvPr id="10" name="Picture 9"/>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143000" y="3190875"/>
          <a:ext cx="1371600" cy="1371600"/>
        </a:xfrm>
        <a:prstGeom prst="rect">
          <a:avLst/>
        </a:prstGeom>
      </xdr:spPr>
    </xdr:pic>
    <xdr:clientData/>
  </xdr:twoCellAnchor>
  <xdr:twoCellAnchor editAs="oneCell">
    <xdr:from>
      <xdr:col>0</xdr:col>
      <xdr:colOff>1000125</xdr:colOff>
      <xdr:row>41</xdr:row>
      <xdr:rowOff>161924</xdr:rowOff>
    </xdr:from>
    <xdr:to>
      <xdr:col>1</xdr:col>
      <xdr:colOff>568184</xdr:colOff>
      <xdr:row>50</xdr:row>
      <xdr:rowOff>57149</xdr:rowOff>
    </xdr:to>
    <xdr:pic>
      <xdr:nvPicPr>
        <xdr:cNvPr id="12" name="Picture 11"/>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000125" y="7896224"/>
          <a:ext cx="2149334" cy="153352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16</xdr:col>
      <xdr:colOff>0</xdr:colOff>
      <xdr:row>50</xdr:row>
      <xdr:rowOff>0</xdr:rowOff>
    </xdr:from>
    <xdr:to>
      <xdr:col>30</xdr:col>
      <xdr:colOff>161925</xdr:colOff>
      <xdr:row>62</xdr:row>
      <xdr:rowOff>0</xdr:rowOff>
    </xdr:to>
    <xdr:sp macro="" textlink="">
      <xdr:nvSpPr>
        <xdr:cNvPr id="5127" name="AutoShape 7" descr="data:image/jpeg;base64,/9j/4AAQSkZJRgABAQAAAQABAAD/2wCEAAkGBhIQERIUEhQVFBQUFBQVGBUXEBQXFBAUFBAVFBUUFBIXHSYeFxkkGRQVHy8gIycsLCwsFx4xNTAqNiYrLCkBCQoKDgwOGg8PGiwlHBwsKSwsLCwsLCwpLSkpLCopKSwpLC0qKSkpKS4pLywsNSwsMCwqLC4pKS4sLCksKTU1LP/AABEIAMABBAMBIgACEQEDEQH/xAAcAAEAAQUBAQAAAAAAAAAAAAAABQIDBAYHAQj/xABDEAABAwICBQkFBAgGAwAAAAABAAIDBBEFIQYSMUFhBxMiMlFxgZGxI0JyocEUM1LRCCVDYoKSorIkU3PC4fAWNIP/xAAaAQEAAwEBAQAAAAAAAAAAAAAAAQIDBAUG/8QALhEBAAIBAgQDBwQDAAAAAAAAAAECEQMxBAUSIUFRkRNCYXGBocEyMzSxFdHx/9oADAMBAAIRAxEAPwDuKIiAiIgIiICIqZH6oJOwC/kgqRR8OMNPWBbx2jxO5Z7Xgi4zCIzl6iIiRERAREQEREBERAREQEXhdZWJMQib1pGDveERMxG7IRRU2lNIzbPH4Ov6LBm0/om/tC74WOKjLG3EaVd7R6tjRafNynUo6rZHfwgepWFLyqs92F3i8fROqGNuYcNX34b6i5/Hyri/SgNuEgv5EfVbRgWlMFYPZus8bY3ZPHG28cQkWiVtLjNDVnppbumERFLrEREBERAREQEREBYeKPtGR22Ci6zSbVfUMaWD7OWB2s4Akvj5y+ZFhbvzBViapdKGOc7okBzdwsRtyVYtEzjyRbtCoAK5DM5h6Jt6HvCtCBw2Z8Dt8CrzM/yO0KWcJKDExYa9m3Nr3yJOwZ7CqsWxWOlglnlNo4mF7iBc6rRfIbyoPG6TXpKhu8tuMthsbfNcWxGilqYjG+qIaQLAzdE8Cxt8uFlEzhhrcVGjaItHafFsWm3LwJoTFhjJWyOydM5gDo27+bYCTrH8R2bs9nP6LTqviBdUSSyA2LedmqLkg+4A9ot2my9pNBXMuftbWEix5tkpJHYT0bjxWQ3QmIG5mkfx5trSfEucVPVXxVvzDh6+96JvRzl3rIHgTtE8FxcE+1Y3fqPy1j8V+9bXVfpERj7uileCLgmZgy46odZaFFolSja2R/xS2Hk0BZkeD0zerTxeLXPP9RKTevg5rc30I2y6HhnL7QyN9tHLA/sOo5vg8G+/eApablTi9yF573NH5rluoxosGRtB/DEwegWXRvYQdcuFtga0ZjvJFlTq8nDxHNdS37Xb54bxNyqPOTIWjvcT6LCm5Sqs9URt/hv6la6ZYtzHHveB8gFadKNzQPM+qZnzeffmHEz7/p/xMy6c1zr+2tfsa0Wy2DJYkuklW/bPJ4OI9FHay811XLmtxWtbe0+q7JWyu6z3nve781ZOe+/eqSV6Cq5ZTa07y9slkRFHll4vbrwqEvCvYal8bmvY4te03a4bWleFUOUL1mYnMO56N4wKumil3ubZwHuvbk4eYKk1zXkmxQ689OdhAlbwIIY/1afNdKXTWcw+54XW9tpVv4/kREUukREQEREBW5p2sF3EAcViYjirYsh0n9nZxcdygpHuldd5ufkOAG5FZthhYxSxVlQNVuoy4dI829sYwQxgFr8Cb7FKMdewOW7gqWUwGxX2N7Qq9o2UzM7rgtE0udk0fMns7N5VcIbMLtIuADkdxFwR2ghYukWGzS0skUJa3WieLkX6RabWCgcIx17q1rLNOrFqusXC1oi7pM6odcG9rAZW2rOZ7w0ira5ovZyA7bf9K5FJotHE93PT83c6zRzbnEtLjst3EbV0fEscELXyPOqxrekbZWB/5XONJNKoa94fCXERjm3Ettc7QAOA9VeYxDy+ZRHseryXRSULf2kz+6NrR/USonEpGNf7O4YdgcQXA78xuVjWVuobeypl811ZnExC7HIDvuqrq3TxWWW1l9gv3C6jLK2M9mNq8CqmRlZrMPkOxjvEWHmbKo0Bb1pIm98zSfJt0Ti87QsLy6vEQjbMD8Mb3fM2Ctuni3CR38rR9UU9lbxeXXhVLqkbmebifRUOqHdjR3N/NMI6FaKY0ZpInSe3fcjqtNtQu/e7e5YOluJUMclmvDXbDuA+E7T32snS6K8NNqdUTn4R3li3TnAseGQOAIIcDscNjgo7HHxgs5yeSIWPRjveTPgL5JhXT0eu/R+M/ZLvlA2/PL1VuOra++qWutkbOBsew2UTNHC6CP2Ukzb9Fpvrk59J1yDbbt4LLwiKzXDmOYFxZusCXZZk22JhpbQrWkz3zE/CPtnP2UU+ORyv1GFzjnnqENFv3irYrZnPsIHButYvc8AWvtDRmUpXza4D5YQM7RsA1j2LCZNE+YDn5pHa+TWhwjadbYbC1gpw666NImcRtHxn/Ufh0PkvJGIDjFKP7T9F2Vci5LIr1zj+GF583MC66r02e1yv9j6yIiK70xERAUPi+M6hMcfW3u/BwHafRSVXNqMc4bQCR37lp8MDib7b5+O8lFLThejZfiTvO0ntKzIYlRDAVIw0pVZlWIW2MV6OJVSSMj6zh3b1H1GkAGTB4n8lWImV8xCUkZcdI2Cho6Gnpy9zLlzwRtvl9VgTYk9xzKtiUlaRSYUm2URygZ4bWW/yifJzT9FyLQZ14pR++D/SuwaZi+HVn+hJ/bdce0DN2TX/ABN9Co1NnBzH+Nb6f22XVXnOapBLQ7gb2+Svaqsyt2d6yfK1t3ZbcSfbotjb3RNv5m6pdXSnbI7wOr6WUJpFiL4GNMdrudbMXy1ScgrmgdLJiEzzUSvbDEGuc2MNDpC4kNYD7rTZ13bgN21XikzGXp8NwOtxFOusxEM97CdpJ7yT6q1JLGzrOaO9zQq8c0Kp2T1AdVSRxsjppGiXWc9pnn5sse0Z7AS09hF9ipqMLwiB0kd45DqjVmfUSPDCa58LuhFYEtgHOcTbcVPRDuryafev6QxJMepm7ZAe659Asd2lcPute7ubl8ypeXFMKaXmka9usWksNEJS+MU7o+YYZNZsd5LPLv3stlkqtKDJHURw0PNiUaofkw2NGKe8gzDndY5WFj2qemsNf8Zwun+u3rMQ1/8A8u1nANjOZAzf2m2wBbCx+bd4uDnvsbrVqTRqbWYXBrQHAnpZ5G+5bWAq3iPB5XH14ek1jQ+vi90gxgRQSSBtn7rbNZxte3js4LmTnB7iXXLjtJ949q37GKM1FO9jetkRxLTey0aKml1gzmnE7LapB87Zd6vpzGO70uTzSunaZx1Z7/JPaEym0rL9EWcOBuQbd49FM4jzwLTHzQFjd8nu57lawDCvs8VnW13G7rbBbY0Hfb6q/VYbDK4OkYHECwuTYC99iztOZ7PN4jW07cTa8bfLPhjzhj1tTqxM5ypEZJPTjb95waLbMwr+EObzbnMdLICTnJfWcQNjQdyvNaxoADQANmQy7uxeOqlVha/VXpiPH4fiPywsLpg1xIpRELdYvBeT2W3K7BDUawL3xho2sZHt4FxUpSYPVz/dQSvHaI3Bv8xsFsOEcllbK4GctgZv6QfJbg1uV+8qcTLprpa+rMzFd/r95ym+SPDnXnnPVs2JvE31nW7uiukrEwrDI6aJkUQsxgsO09pJ3knNZa0iMPo+G0fY6UU8hERS6BERBj133bu5QcMdipyv+7d3fVQ7FSytma+obG0G1yVE1WLvdlew7Bkr2Iuyaop6tSFLTOyiSQlWLK65UFaqKbK40LyyuxtRKK00dbDqv/Qk/tXHtAh0Jvib6Fde07cBh1VfYYiPMgfVcm0IJMcpJvd4F+2zVlfZxcy/jW+n9tm1lae7Yqi5WZnbFm+UrXuxMawr7SGDW1dU36t73Fu1VaP4e+ikMkMz2uLS12TdV7TmWuaQbi4Hkslsi9z7FbNsYdunxWvp06KWxDHqcLjlkdJNrSyON3Pe8kk7PTKyuRUMLerGwfwBXNQ93kPVZlLhM8vUjkf8MbyPMCyd5Vm+vqb2tPqxgbbvomup6m5P66T9iW8XuY35Xv8AJS9LyT1DuvLEzu1nn0aPmo6V68Dr392WkmT/ALZeF3f5rp9LyRwj7yaR3wtawfPWPzUtTcnFAzbEX/HI4/K4Ct0umvKdad8Q4zS0zy48015J/CHEnwCmqTQ6vl2QSd7rMH9RC7dTUrI2hrGhrWgAACwAAyCup0w768pr79plySl5K6x3XdFGPiLj5NFvmpmk5II/2tQ93BjGsHmdYroSKcQ6qcu4enu5+bVqTk0oI9sRkPa+Rx+QICm6PA6eH7qGJlt7Y2g+drrORS666VKfprECIiNBERAREQEREGPiH3bvD1CiGKaqo9ZjgNtlCRlUsrK3iWxvcoxyzsYm1Q3u2dqgJZpndWzB3XPmVemzOYzLNLV5zZUYaCV3Wlf/ADW9FScGvtc497nLQwlMhtI8wkdbGXaoewu26oe0usN+qDey03S7Bj9nkEYu+1xlfY4Xy35XWZgWG00M7XxQQxu5rpOY9zi4loB4AHI23HxVLWxMR5tIp2mUzpCWuiLXWIeWtta4N3DauZ0GEGk52M/5ri3iwgFp8vRdYhhme46sLyAGgEssL5km7rDeFDYvoVXVcxeIwxoAaDJI0XtvsLmyi+2Hncfp31NLprGe8NJL1smiehj69r3h7WNY4NzaXEnV1sgCO0b1MUnJDKfvahjeDIy4+biPRb5o3o7HQw81GXOu4uc51rucQBfLIZAZKkQ4OE5dfrzqx2a3S8lMI68z3cGtYwfO5+alqbk/oWfsi/45HH5XstjRXe1XhtKu1YYNLglPF93DG3iI2g+drrNsvURvERGzyy9RESIiICIiAiIgIiICIiAiIgIiICIiAomuhtJ0d4ue++1Syj6se0/h+pVbbIlreOVIDm3v1bdU7brAZVX6rXHwt6rYa2MEFQ2pYq9dmUrPOP8Awebx9Lp7T9weDj+SuleEq4xJqRzjcuHgwf8AK2fR/AIebjlc3WkOdycrhxsQ3YFAXW44F/68Xw/UqLLVZ6Iio0EREBERAREQEREBERAREQEREBERAREQEREBERAREQFjVcPvbwD4gZrJVqp6jvhPoUGh1Wn1EGaz3vYLX6UTjb+W6gJ+UzDhciZzuDYJb/NoWsVltUdtvotRxJwzUx2hh4u76IVDMUhdNCXNY2R0fTZZxLQCSGg7OkN62OPRdnvPce4AfmtU5B2/qx3Gol9GLoyZaxEI6PAIB7l+8krPjjDQA0AAZAAWA8FUihYREQEREBERAREQEREBERAREQEREBERAREQEREBERAREQFbqeo74T6FXFbqeo74T6FB881+Q8PotOrsySt0xNnRvwHotPqW7Vbwc7uvIYP1X/8AeX/auhLQOREfqtvGab+4Bb+qt42ERESIiICIiAiIgIiICIiAiIgIiICIiAiIgIiICIiAiIgIiICombdrh2g+irRB8/YrGQC0ggjIg5EEZEFaZWvGa6Dpdhj2Tzc4C0mR7hmQHNc8lpFsiLLmGKYjHrFrM9175eHareDnx3dr5CtKopIXUQa7nIg+Yvy1HNfKBYZ3BFxuXV1wH9HhoFbU2Fv8N5+3Yu/KreuwiIiRERAREQEREBERAREQEREBERAREQEREBERAREQEREBERAREQaJyo4jRuh+yzBz5ZRlzZAkp2k9KUvOQFvdPW2cR844vQRQTOZGS8Bo6TwGkuvmWtBW/wClFTM2uqXSdOOSaQB7W/dWcWhrwN1mizvNaFizWPk1mkuJsCACbbr7MlOGWcy6X+jsP8ZVnsp2fOYfku+Lgn6PfQralpIu6nFuOrM2/wDcu9qF67CIiLCIiAiIgIiICIiAiIgIiICIiAiIgIiICIiAiIgIiICIiAiIg41yh6ITwGWSNrpY5HF12sLnMLnElr2tztnkVySGjmllLGMe9/4Gsc55/gAuvsBYzMNiD+cEbBJn09Ruvnt6VrplSaOOciegtZDUvqqiN8EbY3RtY9pa+VzyLnUOYaANp2kiy7YiItEYERESIiICIiAiIgIiICIiAiIgIiICIiAiIgIiICIiAiIg/9k=">
          <a:hlinkClick xmlns:r="http://schemas.openxmlformats.org/officeDocument/2006/relationships" r:id="rId1"/>
        </xdr:cNvPr>
        <xdr:cNvSpPr>
          <a:spLocks noChangeAspect="1" noChangeArrowheads="1"/>
        </xdr:cNvSpPr>
      </xdr:nvSpPr>
      <xdr:spPr bwMode="auto">
        <a:xfrm>
          <a:off x="10363200" y="10953750"/>
          <a:ext cx="3095625" cy="2286000"/>
        </a:xfrm>
        <a:prstGeom prst="rect">
          <a:avLst/>
        </a:prstGeom>
        <a:noFill/>
      </xdr:spPr>
    </xdr:sp>
    <xdr:clientData/>
  </xdr:twoCellAnchor>
  <xdr:twoCellAnchor editAs="oneCell">
    <xdr:from>
      <xdr:col>3</xdr:col>
      <xdr:colOff>19050</xdr:colOff>
      <xdr:row>1</xdr:row>
      <xdr:rowOff>190500</xdr:rowOff>
    </xdr:from>
    <xdr:to>
      <xdr:col>3</xdr:col>
      <xdr:colOff>1438275</xdr:colOff>
      <xdr:row>6</xdr:row>
      <xdr:rowOff>92961</xdr:rowOff>
    </xdr:to>
    <xdr:pic>
      <xdr:nvPicPr>
        <xdr:cNvPr id="7" name="Picture 6"/>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619375" y="1000125"/>
          <a:ext cx="1419225" cy="950211"/>
        </a:xfrm>
        <a:prstGeom prst="rect">
          <a:avLst/>
        </a:prstGeom>
      </xdr:spPr>
    </xdr:pic>
    <xdr:clientData/>
  </xdr:twoCellAnchor>
  <xdr:twoCellAnchor editAs="oneCell">
    <xdr:from>
      <xdr:col>3</xdr:col>
      <xdr:colOff>85725</xdr:colOff>
      <xdr:row>7</xdr:row>
      <xdr:rowOff>161925</xdr:rowOff>
    </xdr:from>
    <xdr:to>
      <xdr:col>3</xdr:col>
      <xdr:colOff>1343025</xdr:colOff>
      <xdr:row>13</xdr:row>
      <xdr:rowOff>114300</xdr:rowOff>
    </xdr:to>
    <xdr:pic>
      <xdr:nvPicPr>
        <xdr:cNvPr id="8" name="Picture 7"/>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686050" y="2219325"/>
          <a:ext cx="1257300" cy="1257300"/>
        </a:xfrm>
        <a:prstGeom prst="rect">
          <a:avLst/>
        </a:prstGeom>
      </xdr:spPr>
    </xdr:pic>
    <xdr:clientData/>
  </xdr:twoCellAnchor>
  <xdr:twoCellAnchor editAs="oneCell">
    <xdr:from>
      <xdr:col>3</xdr:col>
      <xdr:colOff>152400</xdr:colOff>
      <xdr:row>12</xdr:row>
      <xdr:rowOff>171450</xdr:rowOff>
    </xdr:from>
    <xdr:to>
      <xdr:col>3</xdr:col>
      <xdr:colOff>1485900</xdr:colOff>
      <xdr:row>19</xdr:row>
      <xdr:rowOff>38100</xdr:rowOff>
    </xdr:to>
    <xdr:pic>
      <xdr:nvPicPr>
        <xdr:cNvPr id="9" name="Picture 8"/>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2752725" y="3343275"/>
          <a:ext cx="1333500" cy="1333500"/>
        </a:xfrm>
        <a:prstGeom prst="rect">
          <a:avLst/>
        </a:prstGeom>
      </xdr:spPr>
    </xdr:pic>
    <xdr:clientData/>
  </xdr:twoCellAnchor>
  <xdr:twoCellAnchor editAs="oneCell">
    <xdr:from>
      <xdr:col>3</xdr:col>
      <xdr:colOff>104775</xdr:colOff>
      <xdr:row>21</xdr:row>
      <xdr:rowOff>85725</xdr:rowOff>
    </xdr:from>
    <xdr:to>
      <xdr:col>3</xdr:col>
      <xdr:colOff>1409700</xdr:colOff>
      <xdr:row>27</xdr:row>
      <xdr:rowOff>123825</xdr:rowOff>
    </xdr:to>
    <xdr:pic>
      <xdr:nvPicPr>
        <xdr:cNvPr id="10" name="Picture 9"/>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752725" y="5162550"/>
          <a:ext cx="1304925" cy="1304925"/>
        </a:xfrm>
        <a:prstGeom prst="rect">
          <a:avLst/>
        </a:prstGeom>
      </xdr:spPr>
    </xdr:pic>
    <xdr:clientData/>
  </xdr:twoCellAnchor>
  <xdr:twoCellAnchor editAs="oneCell">
    <xdr:from>
      <xdr:col>3</xdr:col>
      <xdr:colOff>19050</xdr:colOff>
      <xdr:row>32</xdr:row>
      <xdr:rowOff>200025</xdr:rowOff>
    </xdr:from>
    <xdr:to>
      <xdr:col>3</xdr:col>
      <xdr:colOff>1485900</xdr:colOff>
      <xdr:row>39</xdr:row>
      <xdr:rowOff>152400</xdr:rowOff>
    </xdr:to>
    <xdr:pic>
      <xdr:nvPicPr>
        <xdr:cNvPr id="11" name="Picture 10"/>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2619375" y="7581900"/>
          <a:ext cx="1466850" cy="146685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19049</xdr:colOff>
      <xdr:row>0</xdr:row>
      <xdr:rowOff>0</xdr:rowOff>
    </xdr:from>
    <xdr:to>
      <xdr:col>2</xdr:col>
      <xdr:colOff>85725</xdr:colOff>
      <xdr:row>1</xdr:row>
      <xdr:rowOff>19050</xdr:rowOff>
    </xdr:to>
    <xdr:pic>
      <xdr:nvPicPr>
        <xdr:cNvPr id="6145" name="Picture 1" descr="https://encrypted-tbn0.gstatic.com/images?q=tbn:ANd9GcQpj3y-bunmHFcQctdDLlXcUJU1Xa8-fEIw-QvgkH9cQQ-gnstwNg">
          <a:hlinkClick xmlns:r="http://schemas.openxmlformats.org/officeDocument/2006/relationships" r:id="rId1"/>
        </xdr:cNvPr>
        <xdr:cNvPicPr>
          <a:picLocks noChangeAspect="1" noChangeArrowheads="1"/>
        </xdr:cNvPicPr>
      </xdr:nvPicPr>
      <xdr:blipFill>
        <a:blip xmlns:r="http://schemas.openxmlformats.org/officeDocument/2006/relationships" r:embed="rId2"/>
        <a:srcRect/>
        <a:stretch>
          <a:fillRect/>
        </a:stretch>
      </xdr:blipFill>
      <xdr:spPr bwMode="auto">
        <a:xfrm>
          <a:off x="19049" y="0"/>
          <a:ext cx="2286001" cy="504825"/>
        </a:xfrm>
        <a:prstGeom prst="rect">
          <a:avLst/>
        </a:prstGeom>
        <a:noFill/>
      </xdr:spPr>
    </xdr:pic>
    <xdr:clientData/>
  </xdr:twoCellAnchor>
  <xdr:twoCellAnchor editAs="oneCell">
    <xdr:from>
      <xdr:col>4</xdr:col>
      <xdr:colOff>1409700</xdr:colOff>
      <xdr:row>0</xdr:row>
      <xdr:rowOff>0</xdr:rowOff>
    </xdr:from>
    <xdr:to>
      <xdr:col>9</xdr:col>
      <xdr:colOff>0</xdr:colOff>
      <xdr:row>0</xdr:row>
      <xdr:rowOff>476249</xdr:rowOff>
    </xdr:to>
    <xdr:pic>
      <xdr:nvPicPr>
        <xdr:cNvPr id="3" name="Picture 1" descr="https://encrypted-tbn0.gstatic.com/images?q=tbn:ANd9GcQpj3y-bunmHFcQctdDLlXcUJU1Xa8-fEIw-QvgkH9cQQ-gnstwNg">
          <a:hlinkClick xmlns:r="http://schemas.openxmlformats.org/officeDocument/2006/relationships" r:id="rId1"/>
        </xdr:cNvPr>
        <xdr:cNvPicPr>
          <a:picLocks noChangeAspect="1" noChangeArrowheads="1"/>
        </xdr:cNvPicPr>
      </xdr:nvPicPr>
      <xdr:blipFill>
        <a:blip xmlns:r="http://schemas.openxmlformats.org/officeDocument/2006/relationships" r:embed="rId2"/>
        <a:srcRect/>
        <a:stretch>
          <a:fillRect/>
        </a:stretch>
      </xdr:blipFill>
      <xdr:spPr bwMode="auto">
        <a:xfrm>
          <a:off x="4371975" y="0"/>
          <a:ext cx="2257425" cy="476249"/>
        </a:xfrm>
        <a:prstGeom prst="rect">
          <a:avLst/>
        </a:prstGeom>
        <a:noFill/>
      </xdr:spPr>
    </xdr:pic>
    <xdr:clientData/>
  </xdr:twoCellAnchor>
  <xdr:twoCellAnchor editAs="oneCell">
    <xdr:from>
      <xdr:col>4</xdr:col>
      <xdr:colOff>1000126</xdr:colOff>
      <xdr:row>1</xdr:row>
      <xdr:rowOff>47626</xdr:rowOff>
    </xdr:from>
    <xdr:to>
      <xdr:col>5</xdr:col>
      <xdr:colOff>38101</xdr:colOff>
      <xdr:row>2</xdr:row>
      <xdr:rowOff>952501</xdr:rowOff>
    </xdr:to>
    <xdr:pic>
      <xdr:nvPicPr>
        <xdr:cNvPr id="6150" name="Picture 6" descr="https://encrypted-tbn3.gstatic.com/images?q=tbn:ANd9GcRjQLHAGhWbGxIVNCj2S5aKQct2qXZBg4_Hriv3z6OOeHxbIxAlFg">
          <a:hlinkClick xmlns:r="http://schemas.openxmlformats.org/officeDocument/2006/relationships" r:id="rId3"/>
        </xdr:cNvPr>
        <xdr:cNvPicPr>
          <a:picLocks noChangeAspect="1" noChangeArrowheads="1"/>
        </xdr:cNvPicPr>
      </xdr:nvPicPr>
      <xdr:blipFill>
        <a:blip xmlns:r="http://schemas.openxmlformats.org/officeDocument/2006/relationships" r:embed="rId4"/>
        <a:srcRect/>
        <a:stretch>
          <a:fillRect/>
        </a:stretch>
      </xdr:blipFill>
      <xdr:spPr bwMode="auto">
        <a:xfrm>
          <a:off x="4362451" y="533401"/>
          <a:ext cx="1085850" cy="1085850"/>
        </a:xfrm>
        <a:prstGeom prst="rect">
          <a:avLst/>
        </a:prstGeom>
        <a:noFill/>
      </xdr:spPr>
    </xdr:pic>
    <xdr:clientData/>
  </xdr:twoCellAnchor>
  <xdr:twoCellAnchor editAs="oneCell">
    <xdr:from>
      <xdr:col>3</xdr:col>
      <xdr:colOff>47625</xdr:colOff>
      <xdr:row>25</xdr:row>
      <xdr:rowOff>38100</xdr:rowOff>
    </xdr:from>
    <xdr:to>
      <xdr:col>3</xdr:col>
      <xdr:colOff>423041</xdr:colOff>
      <xdr:row>44</xdr:row>
      <xdr:rowOff>9525</xdr:rowOff>
    </xdr:to>
    <xdr:pic>
      <xdr:nvPicPr>
        <xdr:cNvPr id="6" name="Picture 5"/>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2562225" y="6486525"/>
          <a:ext cx="375416" cy="362902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4</xdr:col>
      <xdr:colOff>666749</xdr:colOff>
      <xdr:row>30</xdr:row>
      <xdr:rowOff>76201</xdr:rowOff>
    </xdr:from>
    <xdr:to>
      <xdr:col>5</xdr:col>
      <xdr:colOff>1552575</xdr:colOff>
      <xdr:row>39</xdr:row>
      <xdr:rowOff>143448</xdr:rowOff>
    </xdr:to>
    <xdr:pic>
      <xdr:nvPicPr>
        <xdr:cNvPr id="7172" name="irc_mi" descr="http://www.filsonlivestockequip.com/images/hydraulic%20chutes%202012/xlautoheavydutychute%207-12.jpg">
          <a:hlinkClick xmlns:r="http://schemas.openxmlformats.org/officeDocument/2006/relationships" r:id="rId1"/>
        </xdr:cNvPr>
        <xdr:cNvPicPr>
          <a:picLocks noChangeAspect="1" noChangeArrowheads="1"/>
        </xdr:cNvPicPr>
      </xdr:nvPicPr>
      <xdr:blipFill>
        <a:blip xmlns:r="http://schemas.openxmlformats.org/officeDocument/2006/relationships" r:embed="rId2" cstate="print"/>
        <a:srcRect/>
        <a:stretch>
          <a:fillRect/>
        </a:stretch>
      </xdr:blipFill>
      <xdr:spPr bwMode="auto">
        <a:xfrm>
          <a:off x="3419474" y="6257926"/>
          <a:ext cx="2095501" cy="1762697"/>
        </a:xfrm>
        <a:prstGeom prst="rect">
          <a:avLst/>
        </a:prstGeom>
        <a:noFill/>
      </xdr:spPr>
    </xdr:pic>
    <xdr:clientData/>
  </xdr:twoCellAnchor>
  <xdr:twoCellAnchor editAs="oneCell">
    <xdr:from>
      <xdr:col>3</xdr:col>
      <xdr:colOff>28575</xdr:colOff>
      <xdr:row>2</xdr:row>
      <xdr:rowOff>38100</xdr:rowOff>
    </xdr:from>
    <xdr:to>
      <xdr:col>4</xdr:col>
      <xdr:colOff>1181100</xdr:colOff>
      <xdr:row>5</xdr:row>
      <xdr:rowOff>114300</xdr:rowOff>
    </xdr:to>
    <xdr:pic>
      <xdr:nvPicPr>
        <xdr:cNvPr id="4" name="Picture 3"/>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590800" y="819150"/>
          <a:ext cx="1343025" cy="619125"/>
        </a:xfrm>
        <a:prstGeom prst="rect">
          <a:avLst/>
        </a:prstGeom>
      </xdr:spPr>
    </xdr:pic>
    <xdr:clientData/>
  </xdr:twoCellAnchor>
  <xdr:twoCellAnchor editAs="oneCell">
    <xdr:from>
      <xdr:col>4</xdr:col>
      <xdr:colOff>142875</xdr:colOff>
      <xdr:row>9</xdr:row>
      <xdr:rowOff>161925</xdr:rowOff>
    </xdr:from>
    <xdr:to>
      <xdr:col>4</xdr:col>
      <xdr:colOff>1057275</xdr:colOff>
      <xdr:row>14</xdr:row>
      <xdr:rowOff>95250</xdr:rowOff>
    </xdr:to>
    <xdr:pic>
      <xdr:nvPicPr>
        <xdr:cNvPr id="5" name="Picture 4"/>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2895600" y="2295525"/>
          <a:ext cx="914400" cy="914400"/>
        </a:xfrm>
        <a:prstGeom prst="rect">
          <a:avLst/>
        </a:prstGeom>
      </xdr:spPr>
    </xdr:pic>
    <xdr:clientData/>
  </xdr:twoCellAnchor>
  <xdr:twoCellAnchor editAs="oneCell">
    <xdr:from>
      <xdr:col>0</xdr:col>
      <xdr:colOff>57150</xdr:colOff>
      <xdr:row>27</xdr:row>
      <xdr:rowOff>9525</xdr:rowOff>
    </xdr:from>
    <xdr:to>
      <xdr:col>2</xdr:col>
      <xdr:colOff>200025</xdr:colOff>
      <xdr:row>34</xdr:row>
      <xdr:rowOff>167296</xdr:rowOff>
    </xdr:to>
    <xdr:pic>
      <xdr:nvPicPr>
        <xdr:cNvPr id="6" name="Picture 5"/>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57150" y="5638800"/>
          <a:ext cx="2543175" cy="143412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114300</xdr:colOff>
      <xdr:row>1</xdr:row>
      <xdr:rowOff>47626</xdr:rowOff>
    </xdr:from>
    <xdr:to>
      <xdr:col>7</xdr:col>
      <xdr:colOff>285750</xdr:colOff>
      <xdr:row>9</xdr:row>
      <xdr:rowOff>180976</xdr:rowOff>
    </xdr:to>
    <xdr:pic>
      <xdr:nvPicPr>
        <xdr:cNvPr id="3"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38150" y="342901"/>
          <a:ext cx="6324600" cy="16573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428625</xdr:colOff>
      <xdr:row>2</xdr:row>
      <xdr:rowOff>28575</xdr:rowOff>
    </xdr:from>
    <xdr:to>
      <xdr:col>2</xdr:col>
      <xdr:colOff>20292</xdr:colOff>
      <xdr:row>9</xdr:row>
      <xdr:rowOff>152400</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28625" y="571500"/>
          <a:ext cx="1934817" cy="1390650"/>
        </a:xfrm>
        <a:prstGeom prst="rect">
          <a:avLst/>
        </a:prstGeom>
      </xdr:spPr>
    </xdr:pic>
    <xdr:clientData/>
  </xdr:twoCellAnchor>
  <xdr:twoCellAnchor editAs="oneCell">
    <xdr:from>
      <xdr:col>4</xdr:col>
      <xdr:colOff>638175</xdr:colOff>
      <xdr:row>1</xdr:row>
      <xdr:rowOff>142875</xdr:rowOff>
    </xdr:from>
    <xdr:to>
      <xdr:col>5</xdr:col>
      <xdr:colOff>361950</xdr:colOff>
      <xdr:row>9</xdr:row>
      <xdr:rowOff>125908</xdr:rowOff>
    </xdr:to>
    <xdr:pic>
      <xdr:nvPicPr>
        <xdr:cNvPr id="3" name="Picture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629025" y="504825"/>
          <a:ext cx="1990725" cy="1430833"/>
        </a:xfrm>
        <a:prstGeom prst="rect">
          <a:avLst/>
        </a:prstGeom>
      </xdr:spPr>
    </xdr:pic>
    <xdr:clientData/>
  </xdr:twoCellAnchor>
  <xdr:twoCellAnchor editAs="oneCell">
    <xdr:from>
      <xdr:col>4</xdr:col>
      <xdr:colOff>714375</xdr:colOff>
      <xdr:row>20</xdr:row>
      <xdr:rowOff>0</xdr:rowOff>
    </xdr:from>
    <xdr:to>
      <xdr:col>5</xdr:col>
      <xdr:colOff>219075</xdr:colOff>
      <xdr:row>26</xdr:row>
      <xdr:rowOff>177998</xdr:rowOff>
    </xdr:to>
    <xdr:pic>
      <xdr:nvPicPr>
        <xdr:cNvPr id="4" name="Picture 3"/>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705225" y="3781425"/>
          <a:ext cx="1771650" cy="1273373"/>
        </a:xfrm>
        <a:prstGeom prst="rect">
          <a:avLst/>
        </a:prstGeom>
      </xdr:spPr>
    </xdr:pic>
    <xdr:clientData/>
  </xdr:twoCellAnchor>
  <xdr:twoCellAnchor editAs="oneCell">
    <xdr:from>
      <xdr:col>0</xdr:col>
      <xdr:colOff>342900</xdr:colOff>
      <xdr:row>33</xdr:row>
      <xdr:rowOff>57151</xdr:rowOff>
    </xdr:from>
    <xdr:to>
      <xdr:col>1</xdr:col>
      <xdr:colOff>295275</xdr:colOff>
      <xdr:row>38</xdr:row>
      <xdr:rowOff>119959</xdr:rowOff>
    </xdr:to>
    <xdr:pic>
      <xdr:nvPicPr>
        <xdr:cNvPr id="5" name="Picture 4"/>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42900" y="6610351"/>
          <a:ext cx="1714500" cy="106293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6</xdr:col>
      <xdr:colOff>0</xdr:colOff>
      <xdr:row>2</xdr:row>
      <xdr:rowOff>0</xdr:rowOff>
    </xdr:from>
    <xdr:to>
      <xdr:col>6</xdr:col>
      <xdr:colOff>304800</xdr:colOff>
      <xdr:row>3</xdr:row>
      <xdr:rowOff>123825</xdr:rowOff>
    </xdr:to>
    <xdr:sp macro="" textlink="">
      <xdr:nvSpPr>
        <xdr:cNvPr id="3074" name="AutoShape 2" descr="Image result for angle iron">
          <a:hlinkClick xmlns:r="http://schemas.openxmlformats.org/officeDocument/2006/relationships" r:id="rId1"/>
        </xdr:cNvPr>
        <xdr:cNvSpPr>
          <a:spLocks noChangeAspect="1" noChangeArrowheads="1"/>
        </xdr:cNvSpPr>
      </xdr:nvSpPr>
      <xdr:spPr bwMode="auto">
        <a:xfrm>
          <a:off x="3390900" y="552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2</xdr:row>
      <xdr:rowOff>0</xdr:rowOff>
    </xdr:from>
    <xdr:to>
      <xdr:col>6</xdr:col>
      <xdr:colOff>304800</xdr:colOff>
      <xdr:row>3</xdr:row>
      <xdr:rowOff>123825</xdr:rowOff>
    </xdr:to>
    <xdr:sp macro="" textlink="">
      <xdr:nvSpPr>
        <xdr:cNvPr id="3075" name="AutoShape 3" descr="Image result for angle iron">
          <a:hlinkClick xmlns:r="http://schemas.openxmlformats.org/officeDocument/2006/relationships" r:id="rId1"/>
        </xdr:cNvPr>
        <xdr:cNvSpPr>
          <a:spLocks noChangeAspect="1" noChangeArrowheads="1"/>
        </xdr:cNvSpPr>
      </xdr:nvSpPr>
      <xdr:spPr bwMode="auto">
        <a:xfrm>
          <a:off x="3390900" y="552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257175</xdr:colOff>
      <xdr:row>1</xdr:row>
      <xdr:rowOff>9525</xdr:rowOff>
    </xdr:from>
    <xdr:to>
      <xdr:col>3</xdr:col>
      <xdr:colOff>304801</xdr:colOff>
      <xdr:row>9</xdr:row>
      <xdr:rowOff>163711</xdr:rowOff>
    </xdr:to>
    <xdr:pic>
      <xdr:nvPicPr>
        <xdr:cNvPr id="4" name="Picture 3"/>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57175" y="371475"/>
          <a:ext cx="2228851" cy="1601986"/>
        </a:xfrm>
        <a:prstGeom prst="rect">
          <a:avLst/>
        </a:prstGeom>
      </xdr:spPr>
    </xdr:pic>
    <xdr:clientData/>
  </xdr:twoCellAnchor>
  <xdr:twoCellAnchor editAs="oneCell">
    <xdr:from>
      <xdr:col>6</xdr:col>
      <xdr:colOff>257175</xdr:colOff>
      <xdr:row>0</xdr:row>
      <xdr:rowOff>323850</xdr:rowOff>
    </xdr:from>
    <xdr:to>
      <xdr:col>8</xdr:col>
      <xdr:colOff>174058</xdr:colOff>
      <xdr:row>9</xdr:row>
      <xdr:rowOff>131652</xdr:rowOff>
    </xdr:to>
    <xdr:pic>
      <xdr:nvPicPr>
        <xdr:cNvPr id="5" name="Picture 4"/>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648075" y="323850"/>
          <a:ext cx="2250508" cy="1617552"/>
        </a:xfrm>
        <a:prstGeom prst="rect">
          <a:avLst/>
        </a:prstGeom>
      </xdr:spPr>
    </xdr:pic>
    <xdr:clientData/>
  </xdr:twoCellAnchor>
  <xdr:twoCellAnchor editAs="oneCell">
    <xdr:from>
      <xdr:col>0</xdr:col>
      <xdr:colOff>0</xdr:colOff>
      <xdr:row>40</xdr:row>
      <xdr:rowOff>85725</xdr:rowOff>
    </xdr:from>
    <xdr:to>
      <xdr:col>1</xdr:col>
      <xdr:colOff>504825</xdr:colOff>
      <xdr:row>47</xdr:row>
      <xdr:rowOff>140196</xdr:rowOff>
    </xdr:to>
    <xdr:pic>
      <xdr:nvPicPr>
        <xdr:cNvPr id="6" name="Picture 5"/>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0" y="7515225"/>
          <a:ext cx="1838325" cy="1321296"/>
        </a:xfrm>
        <a:prstGeom prst="rect">
          <a:avLst/>
        </a:prstGeom>
      </xdr:spPr>
    </xdr:pic>
    <xdr:clientData/>
  </xdr:twoCellAnchor>
  <xdr:twoCellAnchor editAs="oneCell">
    <xdr:from>
      <xdr:col>1</xdr:col>
      <xdr:colOff>542925</xdr:colOff>
      <xdr:row>39</xdr:row>
      <xdr:rowOff>95250</xdr:rowOff>
    </xdr:from>
    <xdr:to>
      <xdr:col>5</xdr:col>
      <xdr:colOff>271255</xdr:colOff>
      <xdr:row>45</xdr:row>
      <xdr:rowOff>19049</xdr:rowOff>
    </xdr:to>
    <xdr:pic>
      <xdr:nvPicPr>
        <xdr:cNvPr id="7" name="Picture 6"/>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876425" y="7343775"/>
          <a:ext cx="1404730" cy="1009649"/>
        </a:xfrm>
        <a:prstGeom prst="rect">
          <a:avLst/>
        </a:prstGeom>
      </xdr:spPr>
    </xdr:pic>
    <xdr:clientData/>
  </xdr:twoCellAnchor>
  <xdr:twoCellAnchor>
    <xdr:from>
      <xdr:col>6</xdr:col>
      <xdr:colOff>847725</xdr:colOff>
      <xdr:row>46</xdr:row>
      <xdr:rowOff>1</xdr:rowOff>
    </xdr:from>
    <xdr:to>
      <xdr:col>7</xdr:col>
      <xdr:colOff>342900</xdr:colOff>
      <xdr:row>48</xdr:row>
      <xdr:rowOff>219075</xdr:rowOff>
    </xdr:to>
    <xdr:sp macro="" textlink="">
      <xdr:nvSpPr>
        <xdr:cNvPr id="2" name="Rectangle 1"/>
        <xdr:cNvSpPr/>
      </xdr:nvSpPr>
      <xdr:spPr>
        <a:xfrm>
          <a:off x="4238625" y="8696326"/>
          <a:ext cx="1047750" cy="590549"/>
        </a:xfrm>
        <a:prstGeom prst="rect">
          <a:avLst/>
        </a:prstGeom>
        <a:ln w="12700"/>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US" sz="900"/>
            <a:t>6"</a:t>
          </a:r>
          <a:r>
            <a:rPr lang="en-US" sz="900" baseline="0"/>
            <a:t> x 2" profile available in 20', 25', &amp; 30' lengths.</a:t>
          </a:r>
          <a:endParaRPr lang="en-US" sz="900"/>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3</xdr:col>
      <xdr:colOff>57150</xdr:colOff>
      <xdr:row>2</xdr:row>
      <xdr:rowOff>0</xdr:rowOff>
    </xdr:from>
    <xdr:to>
      <xdr:col>4</xdr:col>
      <xdr:colOff>495300</xdr:colOff>
      <xdr:row>8</xdr:row>
      <xdr:rowOff>1</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552700" y="914400"/>
          <a:ext cx="1000125" cy="1143001"/>
        </a:xfrm>
        <a:prstGeom prst="rect">
          <a:avLst/>
        </a:prstGeom>
      </xdr:spPr>
    </xdr:pic>
    <xdr:clientData/>
  </xdr:twoCellAnchor>
  <xdr:twoCellAnchor editAs="oneCell">
    <xdr:from>
      <xdr:col>3</xdr:col>
      <xdr:colOff>28575</xdr:colOff>
      <xdr:row>13</xdr:row>
      <xdr:rowOff>95250</xdr:rowOff>
    </xdr:from>
    <xdr:to>
      <xdr:col>4</xdr:col>
      <xdr:colOff>533400</xdr:colOff>
      <xdr:row>19</xdr:row>
      <xdr:rowOff>19050</xdr:rowOff>
    </xdr:to>
    <xdr:pic>
      <xdr:nvPicPr>
        <xdr:cNvPr id="3" name="Picture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524125" y="3133725"/>
          <a:ext cx="1066800" cy="1066800"/>
        </a:xfrm>
        <a:prstGeom prst="rect">
          <a:avLst/>
        </a:prstGeom>
      </xdr:spPr>
    </xdr:pic>
    <xdr:clientData/>
  </xdr:twoCellAnchor>
  <xdr:twoCellAnchor editAs="oneCell">
    <xdr:from>
      <xdr:col>3</xdr:col>
      <xdr:colOff>104775</xdr:colOff>
      <xdr:row>23</xdr:row>
      <xdr:rowOff>76200</xdr:rowOff>
    </xdr:from>
    <xdr:to>
      <xdr:col>4</xdr:col>
      <xdr:colOff>523876</xdr:colOff>
      <xdr:row>28</xdr:row>
      <xdr:rowOff>114301</xdr:rowOff>
    </xdr:to>
    <xdr:pic>
      <xdr:nvPicPr>
        <xdr:cNvPr id="4" name="Picture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600325" y="4629150"/>
          <a:ext cx="981076" cy="1019176"/>
        </a:xfrm>
        <a:prstGeom prst="rect">
          <a:avLst/>
        </a:prstGeom>
      </xdr:spPr>
    </xdr:pic>
    <xdr:clientData/>
  </xdr:twoCellAnchor>
  <xdr:twoCellAnchor editAs="oneCell">
    <xdr:from>
      <xdr:col>3</xdr:col>
      <xdr:colOff>142875</xdr:colOff>
      <xdr:row>31</xdr:row>
      <xdr:rowOff>0</xdr:rowOff>
    </xdr:from>
    <xdr:to>
      <xdr:col>4</xdr:col>
      <xdr:colOff>501255</xdr:colOff>
      <xdr:row>36</xdr:row>
      <xdr:rowOff>55564</xdr:rowOff>
    </xdr:to>
    <xdr:pic>
      <xdr:nvPicPr>
        <xdr:cNvPr id="5" name="Picture 4"/>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rot="16200000">
          <a:off x="2437408" y="6354167"/>
          <a:ext cx="1322389" cy="920355"/>
        </a:xfrm>
        <a:prstGeom prst="rect">
          <a:avLst/>
        </a:prstGeom>
      </xdr:spPr>
    </xdr:pic>
    <xdr:clientData/>
  </xdr:twoCellAnchor>
  <xdr:twoCellAnchor editAs="oneCell">
    <xdr:from>
      <xdr:col>3</xdr:col>
      <xdr:colOff>38100</xdr:colOff>
      <xdr:row>41</xdr:row>
      <xdr:rowOff>47625</xdr:rowOff>
    </xdr:from>
    <xdr:to>
      <xdr:col>4</xdr:col>
      <xdr:colOff>523047</xdr:colOff>
      <xdr:row>45</xdr:row>
      <xdr:rowOff>95250</xdr:rowOff>
    </xdr:to>
    <xdr:pic>
      <xdr:nvPicPr>
        <xdr:cNvPr id="6" name="Picture 5"/>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533650" y="8448675"/>
          <a:ext cx="1046922" cy="77152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2</xdr:col>
      <xdr:colOff>400052</xdr:colOff>
      <xdr:row>2</xdr:row>
      <xdr:rowOff>19050</xdr:rowOff>
    </xdr:from>
    <xdr:to>
      <xdr:col>8</xdr:col>
      <xdr:colOff>123825</xdr:colOff>
      <xdr:row>6</xdr:row>
      <xdr:rowOff>0</xdr:rowOff>
    </xdr:to>
    <xdr:pic>
      <xdr:nvPicPr>
        <xdr:cNvPr id="2" name="Picture 1" descr="https://encrypted-tbn3.gstatic.com/images?q=tbn:ANd9GcSu5EoMrvdVo0DrS3wlD0nnCWQPi16wC4ryU4IppdoU7-_zne-PRw">
          <a:hlinkClick xmlns:r="http://schemas.openxmlformats.org/officeDocument/2006/relationships" r:id="rId1"/>
        </xdr:cNvPr>
        <xdr:cNvPicPr>
          <a:picLocks noChangeAspect="1" noChangeArrowheads="1"/>
        </xdr:cNvPicPr>
      </xdr:nvPicPr>
      <xdr:blipFill>
        <a:blip xmlns:r="http://schemas.openxmlformats.org/officeDocument/2006/relationships" r:embed="rId2"/>
        <a:srcRect/>
        <a:stretch>
          <a:fillRect/>
        </a:stretch>
      </xdr:blipFill>
      <xdr:spPr bwMode="auto">
        <a:xfrm>
          <a:off x="1914527" y="600075"/>
          <a:ext cx="1828798" cy="742950"/>
        </a:xfrm>
        <a:prstGeom prst="rect">
          <a:avLst/>
        </a:prstGeom>
        <a:noFill/>
      </xdr:spPr>
    </xdr:pic>
    <xdr:clientData/>
  </xdr:twoCellAnchor>
  <xdr:twoCellAnchor editAs="oneCell">
    <xdr:from>
      <xdr:col>0</xdr:col>
      <xdr:colOff>1</xdr:colOff>
      <xdr:row>2</xdr:row>
      <xdr:rowOff>9525</xdr:rowOff>
    </xdr:from>
    <xdr:to>
      <xdr:col>4</xdr:col>
      <xdr:colOff>133351</xdr:colOff>
      <xdr:row>6</xdr:row>
      <xdr:rowOff>0</xdr:rowOff>
    </xdr:to>
    <xdr:pic>
      <xdr:nvPicPr>
        <xdr:cNvPr id="3" name="irc_mi" descr="http://p.globalsources.com/IMAGES/PDT/B1062254612/Hexagonal-Expanded-Metal.jpg">
          <a:hlinkClick xmlns:r="http://schemas.openxmlformats.org/officeDocument/2006/relationships" r:id="rId3"/>
        </xdr:cNvPr>
        <xdr:cNvPicPr>
          <a:picLocks noChangeAspect="1" noChangeArrowheads="1"/>
        </xdr:cNvPicPr>
      </xdr:nvPicPr>
      <xdr:blipFill>
        <a:blip xmlns:r="http://schemas.openxmlformats.org/officeDocument/2006/relationships" r:embed="rId4"/>
        <a:srcRect/>
        <a:stretch>
          <a:fillRect/>
        </a:stretch>
      </xdr:blipFill>
      <xdr:spPr bwMode="auto">
        <a:xfrm>
          <a:off x="1" y="590550"/>
          <a:ext cx="1943100" cy="752475"/>
        </a:xfrm>
        <a:prstGeom prst="rect">
          <a:avLst/>
        </a:prstGeom>
        <a:noFill/>
      </xdr:spPr>
    </xdr:pic>
    <xdr:clientData/>
  </xdr:twoCellAnchor>
  <xdr:twoCellAnchor>
    <xdr:from>
      <xdr:col>2</xdr:col>
      <xdr:colOff>428625</xdr:colOff>
      <xdr:row>6</xdr:row>
      <xdr:rowOff>28575</xdr:rowOff>
    </xdr:from>
    <xdr:to>
      <xdr:col>5</xdr:col>
      <xdr:colOff>542925</xdr:colOff>
      <xdr:row>7</xdr:row>
      <xdr:rowOff>19049</xdr:rowOff>
    </xdr:to>
    <xdr:sp macro="" textlink="">
      <xdr:nvSpPr>
        <xdr:cNvPr id="4" name="Rectangle 3"/>
        <xdr:cNvSpPr/>
      </xdr:nvSpPr>
      <xdr:spPr>
        <a:xfrm>
          <a:off x="1943100" y="1333500"/>
          <a:ext cx="1343025" cy="171449"/>
        </a:xfrm>
        <a:prstGeom prst="rect">
          <a:avLst/>
        </a:prstGeom>
      </xdr:spPr>
      <xdr:style>
        <a:lnRef idx="2">
          <a:schemeClr val="dk1"/>
        </a:lnRef>
        <a:fillRef idx="1">
          <a:schemeClr val="lt1"/>
        </a:fillRef>
        <a:effectRef idx="0">
          <a:schemeClr val="dk1"/>
        </a:effectRef>
        <a:fontRef idx="minor">
          <a:schemeClr val="dk1"/>
        </a:fontRef>
      </xdr:style>
      <xdr:txBody>
        <a:bodyPr rtlCol="0" anchor="ctr"/>
        <a:lstStyle/>
        <a:p>
          <a:pPr algn="ctr"/>
          <a:r>
            <a:rPr lang="en-US" sz="1100"/>
            <a:t>Standard</a:t>
          </a:r>
        </a:p>
      </xdr:txBody>
    </xdr:sp>
    <xdr:clientData/>
  </xdr:twoCellAnchor>
  <xdr:twoCellAnchor>
    <xdr:from>
      <xdr:col>0</xdr:col>
      <xdr:colOff>0</xdr:colOff>
      <xdr:row>6</xdr:row>
      <xdr:rowOff>19050</xdr:rowOff>
    </xdr:from>
    <xdr:to>
      <xdr:col>2</xdr:col>
      <xdr:colOff>333375</xdr:colOff>
      <xdr:row>7</xdr:row>
      <xdr:rowOff>19050</xdr:rowOff>
    </xdr:to>
    <xdr:sp macro="" textlink="">
      <xdr:nvSpPr>
        <xdr:cNvPr id="5" name="Rectangle 4"/>
        <xdr:cNvSpPr/>
      </xdr:nvSpPr>
      <xdr:spPr>
        <a:xfrm>
          <a:off x="0" y="1323975"/>
          <a:ext cx="1847850" cy="180975"/>
        </a:xfrm>
        <a:prstGeom prst="rect">
          <a:avLst/>
        </a:prstGeom>
      </xdr:spPr>
      <xdr:style>
        <a:lnRef idx="2">
          <a:schemeClr val="dk1"/>
        </a:lnRef>
        <a:fillRef idx="1">
          <a:schemeClr val="lt1"/>
        </a:fillRef>
        <a:effectRef idx="0">
          <a:schemeClr val="dk1"/>
        </a:effectRef>
        <a:fontRef idx="minor">
          <a:schemeClr val="dk1"/>
        </a:fontRef>
      </xdr:style>
      <xdr:txBody>
        <a:bodyPr rtlCol="0" anchor="ctr"/>
        <a:lstStyle/>
        <a:p>
          <a:pPr algn="ctr"/>
          <a:r>
            <a:rPr lang="en-US" sz="1100"/>
            <a:t>Flattened</a:t>
          </a:r>
        </a:p>
      </xdr:txBody>
    </xdr:sp>
    <xdr:clientData/>
  </xdr:twoCellAnchor>
  <xdr:twoCellAnchor editAs="oneCell">
    <xdr:from>
      <xdr:col>4</xdr:col>
      <xdr:colOff>171451</xdr:colOff>
      <xdr:row>10</xdr:row>
      <xdr:rowOff>47626</xdr:rowOff>
    </xdr:from>
    <xdr:to>
      <xdr:col>8</xdr:col>
      <xdr:colOff>133351</xdr:colOff>
      <xdr:row>15</xdr:row>
      <xdr:rowOff>156594</xdr:rowOff>
    </xdr:to>
    <xdr:pic>
      <xdr:nvPicPr>
        <xdr:cNvPr id="6" name="Picture 7"/>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2438401" y="2190751"/>
          <a:ext cx="1771650" cy="1080518"/>
        </a:xfrm>
        <a:prstGeom prst="rect">
          <a:avLst/>
        </a:prstGeom>
        <a:noFill/>
      </xdr:spPr>
    </xdr:pic>
    <xdr:clientData/>
  </xdr:twoCellAnchor>
  <xdr:twoCellAnchor editAs="oneCell">
    <xdr:from>
      <xdr:col>4</xdr:col>
      <xdr:colOff>76200</xdr:colOff>
      <xdr:row>34</xdr:row>
      <xdr:rowOff>57150</xdr:rowOff>
    </xdr:from>
    <xdr:to>
      <xdr:col>8</xdr:col>
      <xdr:colOff>106871</xdr:colOff>
      <xdr:row>39</xdr:row>
      <xdr:rowOff>152400</xdr:rowOff>
    </xdr:to>
    <xdr:pic>
      <xdr:nvPicPr>
        <xdr:cNvPr id="7" name="Picture 6"/>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2343150" y="7000875"/>
          <a:ext cx="1840421" cy="112395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42</xdr:row>
      <xdr:rowOff>0</xdr:rowOff>
    </xdr:from>
    <xdr:to>
      <xdr:col>14</xdr:col>
      <xdr:colOff>180975</xdr:colOff>
      <xdr:row>47</xdr:row>
      <xdr:rowOff>38100</xdr:rowOff>
    </xdr:to>
    <xdr:sp macro="" textlink="">
      <xdr:nvSpPr>
        <xdr:cNvPr id="6" name="Rectangle 5"/>
        <xdr:cNvSpPr/>
      </xdr:nvSpPr>
      <xdr:spPr>
        <a:xfrm>
          <a:off x="0" y="8391525"/>
          <a:ext cx="7391400" cy="990600"/>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US" sz="1050"/>
            <a:t>Gutter End Caps (Stk Brown &amp; White)</a:t>
          </a:r>
          <a:r>
            <a:rPr lang="en-US" sz="1050" baseline="0"/>
            <a:t>        </a:t>
          </a:r>
          <a:r>
            <a:rPr lang="en-US" sz="1050"/>
            <a:t>$5.00 pr		Gutter Strap</a:t>
          </a:r>
          <a:r>
            <a:rPr lang="en-US" sz="1050" baseline="0"/>
            <a:t> (Stk Brown, White, or Galvalume)  $.95 Ea</a:t>
          </a:r>
        </a:p>
        <a:p>
          <a:pPr algn="l"/>
          <a:endParaRPr lang="en-US" sz="1050" baseline="0"/>
        </a:p>
        <a:p>
          <a:pPr algn="l"/>
          <a:r>
            <a:rPr lang="en-US" sz="1050" baseline="0"/>
            <a:t>Downspout Sleeves (Stk Brown &amp; White)   $2.50 Ea	Downspout Straps (Stk Brown &amp; White)            $1.90 Ea</a:t>
          </a:r>
        </a:p>
        <a:p>
          <a:pPr algn="l"/>
          <a:endParaRPr lang="en-US" sz="1050" baseline="0"/>
        </a:p>
        <a:p>
          <a:pPr algn="ctr"/>
          <a:r>
            <a:rPr lang="en-US" sz="1050" baseline="0"/>
            <a:t>Sculptured Rake End Caps (Special Order Only)   $6.00 pr</a:t>
          </a:r>
          <a:endParaRPr lang="en-US" sz="1050"/>
        </a:p>
      </xdr:txBody>
    </xdr:sp>
    <xdr:clientData/>
  </xdr:twoCellAnchor>
  <xdr:twoCellAnchor>
    <xdr:from>
      <xdr:col>0</xdr:col>
      <xdr:colOff>47625</xdr:colOff>
      <xdr:row>48</xdr:row>
      <xdr:rowOff>66675</xdr:rowOff>
    </xdr:from>
    <xdr:to>
      <xdr:col>0</xdr:col>
      <xdr:colOff>561975</xdr:colOff>
      <xdr:row>50</xdr:row>
      <xdr:rowOff>133350</xdr:rowOff>
    </xdr:to>
    <xdr:sp macro="" textlink="">
      <xdr:nvSpPr>
        <xdr:cNvPr id="8" name="5-Point Star 7"/>
        <xdr:cNvSpPr/>
      </xdr:nvSpPr>
      <xdr:spPr>
        <a:xfrm>
          <a:off x="47625" y="9782175"/>
          <a:ext cx="514350" cy="447675"/>
        </a:xfrm>
        <a:prstGeom prst="star5">
          <a:avLst/>
        </a:prstGeom>
        <a:ln w="9525"/>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0</xdr:col>
      <xdr:colOff>47625</xdr:colOff>
      <xdr:row>48</xdr:row>
      <xdr:rowOff>66675</xdr:rowOff>
    </xdr:from>
    <xdr:to>
      <xdr:col>0</xdr:col>
      <xdr:colOff>561975</xdr:colOff>
      <xdr:row>50</xdr:row>
      <xdr:rowOff>133350</xdr:rowOff>
    </xdr:to>
    <xdr:sp macro="" textlink="">
      <xdr:nvSpPr>
        <xdr:cNvPr id="9" name="5-Point Star 8"/>
        <xdr:cNvSpPr/>
      </xdr:nvSpPr>
      <xdr:spPr>
        <a:xfrm>
          <a:off x="47625" y="9782175"/>
          <a:ext cx="514350" cy="447675"/>
        </a:xfrm>
        <a:prstGeom prst="star5">
          <a:avLst/>
        </a:prstGeom>
        <a:ln w="9525"/>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editAs="oneCell">
    <xdr:from>
      <xdr:col>4</xdr:col>
      <xdr:colOff>47625</xdr:colOff>
      <xdr:row>5</xdr:row>
      <xdr:rowOff>66675</xdr:rowOff>
    </xdr:from>
    <xdr:to>
      <xdr:col>6</xdr:col>
      <xdr:colOff>152400</xdr:colOff>
      <xdr:row>12</xdr:row>
      <xdr:rowOff>57150</xdr:rowOff>
    </xdr:to>
    <xdr:pic>
      <xdr:nvPicPr>
        <xdr:cNvPr id="7" name="Picture 6"/>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71650" y="1247775"/>
          <a:ext cx="1571625" cy="1257300"/>
        </a:xfrm>
        <a:prstGeom prst="rect">
          <a:avLst/>
        </a:prstGeom>
      </xdr:spPr>
    </xdr:pic>
    <xdr:clientData/>
  </xdr:twoCellAnchor>
  <xdr:twoCellAnchor editAs="oneCell">
    <xdr:from>
      <xdr:col>8</xdr:col>
      <xdr:colOff>47625</xdr:colOff>
      <xdr:row>7</xdr:row>
      <xdr:rowOff>38100</xdr:rowOff>
    </xdr:from>
    <xdr:to>
      <xdr:col>10</xdr:col>
      <xdr:colOff>171450</xdr:colOff>
      <xdr:row>10</xdr:row>
      <xdr:rowOff>114300</xdr:rowOff>
    </xdr:to>
    <xdr:pic>
      <xdr:nvPicPr>
        <xdr:cNvPr id="10" name="Picture 9"/>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495675" y="1581150"/>
          <a:ext cx="1590675" cy="619125"/>
        </a:xfrm>
        <a:prstGeom prst="rect">
          <a:avLst/>
        </a:prstGeom>
      </xdr:spPr>
    </xdr:pic>
    <xdr:clientData/>
  </xdr:twoCellAnchor>
  <xdr:twoCellAnchor editAs="oneCell">
    <xdr:from>
      <xdr:col>12</xdr:col>
      <xdr:colOff>38100</xdr:colOff>
      <xdr:row>5</xdr:row>
      <xdr:rowOff>47625</xdr:rowOff>
    </xdr:from>
    <xdr:to>
      <xdr:col>14</xdr:col>
      <xdr:colOff>161926</xdr:colOff>
      <xdr:row>12</xdr:row>
      <xdr:rowOff>27480</xdr:rowOff>
    </xdr:to>
    <xdr:pic>
      <xdr:nvPicPr>
        <xdr:cNvPr id="11" name="Picture 10"/>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210175" y="1228725"/>
          <a:ext cx="1590676" cy="1246680"/>
        </a:xfrm>
        <a:prstGeom prst="rect">
          <a:avLst/>
        </a:prstGeom>
      </xdr:spPr>
    </xdr:pic>
    <xdr:clientData/>
  </xdr:twoCellAnchor>
  <xdr:twoCellAnchor editAs="oneCell">
    <xdr:from>
      <xdr:col>0</xdr:col>
      <xdr:colOff>19051</xdr:colOff>
      <xdr:row>18</xdr:row>
      <xdr:rowOff>123826</xdr:rowOff>
    </xdr:from>
    <xdr:to>
      <xdr:col>2</xdr:col>
      <xdr:colOff>171451</xdr:colOff>
      <xdr:row>25</xdr:row>
      <xdr:rowOff>103680</xdr:rowOff>
    </xdr:to>
    <xdr:pic>
      <xdr:nvPicPr>
        <xdr:cNvPr id="12" name="Picture 11"/>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9051" y="3895726"/>
          <a:ext cx="1619250" cy="1246679"/>
        </a:xfrm>
        <a:prstGeom prst="rect">
          <a:avLst/>
        </a:prstGeom>
      </xdr:spPr>
    </xdr:pic>
    <xdr:clientData/>
  </xdr:twoCellAnchor>
  <xdr:twoCellAnchor editAs="oneCell">
    <xdr:from>
      <xdr:col>4</xdr:col>
      <xdr:colOff>47626</xdr:colOff>
      <xdr:row>18</xdr:row>
      <xdr:rowOff>104775</xdr:rowOff>
    </xdr:from>
    <xdr:to>
      <xdr:col>6</xdr:col>
      <xdr:colOff>161925</xdr:colOff>
      <xdr:row>25</xdr:row>
      <xdr:rowOff>98330</xdr:rowOff>
    </xdr:to>
    <xdr:pic>
      <xdr:nvPicPr>
        <xdr:cNvPr id="13" name="Picture 12"/>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771651" y="3876675"/>
          <a:ext cx="1581149" cy="1260380"/>
        </a:xfrm>
        <a:prstGeom prst="rect">
          <a:avLst/>
        </a:prstGeom>
      </xdr:spPr>
    </xdr:pic>
    <xdr:clientData/>
  </xdr:twoCellAnchor>
  <xdr:twoCellAnchor editAs="oneCell">
    <xdr:from>
      <xdr:col>8</xdr:col>
      <xdr:colOff>38100</xdr:colOff>
      <xdr:row>18</xdr:row>
      <xdr:rowOff>133350</xdr:rowOff>
    </xdr:from>
    <xdr:to>
      <xdr:col>10</xdr:col>
      <xdr:colOff>161925</xdr:colOff>
      <xdr:row>25</xdr:row>
      <xdr:rowOff>120055</xdr:rowOff>
    </xdr:to>
    <xdr:pic>
      <xdr:nvPicPr>
        <xdr:cNvPr id="14" name="Picture 13"/>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486150" y="3905250"/>
          <a:ext cx="1590675" cy="1253530"/>
        </a:xfrm>
        <a:prstGeom prst="rect">
          <a:avLst/>
        </a:prstGeom>
      </xdr:spPr>
    </xdr:pic>
    <xdr:clientData/>
  </xdr:twoCellAnchor>
  <xdr:twoCellAnchor editAs="oneCell">
    <xdr:from>
      <xdr:col>12</xdr:col>
      <xdr:colOff>28577</xdr:colOff>
      <xdr:row>18</xdr:row>
      <xdr:rowOff>123825</xdr:rowOff>
    </xdr:from>
    <xdr:to>
      <xdr:col>14</xdr:col>
      <xdr:colOff>171451</xdr:colOff>
      <xdr:row>25</xdr:row>
      <xdr:rowOff>104775</xdr:rowOff>
    </xdr:to>
    <xdr:pic>
      <xdr:nvPicPr>
        <xdr:cNvPr id="15" name="Picture 14"/>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5200652" y="3895725"/>
          <a:ext cx="1609724" cy="1247775"/>
        </a:xfrm>
        <a:prstGeom prst="rect">
          <a:avLst/>
        </a:prstGeom>
      </xdr:spPr>
    </xdr:pic>
    <xdr:clientData/>
  </xdr:twoCellAnchor>
  <xdr:twoCellAnchor editAs="oneCell">
    <xdr:from>
      <xdr:col>0</xdr:col>
      <xdr:colOff>19050</xdr:colOff>
      <xdr:row>32</xdr:row>
      <xdr:rowOff>123825</xdr:rowOff>
    </xdr:from>
    <xdr:to>
      <xdr:col>2</xdr:col>
      <xdr:colOff>161925</xdr:colOff>
      <xdr:row>39</xdr:row>
      <xdr:rowOff>110531</xdr:rowOff>
    </xdr:to>
    <xdr:pic>
      <xdr:nvPicPr>
        <xdr:cNvPr id="16" name="Picture 15"/>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9050" y="6486525"/>
          <a:ext cx="1609725" cy="1253531"/>
        </a:xfrm>
        <a:prstGeom prst="rect">
          <a:avLst/>
        </a:prstGeom>
      </xdr:spPr>
    </xdr:pic>
    <xdr:clientData/>
  </xdr:twoCellAnchor>
  <xdr:twoCellAnchor editAs="oneCell">
    <xdr:from>
      <xdr:col>4</xdr:col>
      <xdr:colOff>47625</xdr:colOff>
      <xdr:row>32</xdr:row>
      <xdr:rowOff>95250</xdr:rowOff>
    </xdr:from>
    <xdr:to>
      <xdr:col>6</xdr:col>
      <xdr:colOff>171450</xdr:colOff>
      <xdr:row>39</xdr:row>
      <xdr:rowOff>81955</xdr:rowOff>
    </xdr:to>
    <xdr:pic>
      <xdr:nvPicPr>
        <xdr:cNvPr id="17" name="Picture 16"/>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771650" y="6457950"/>
          <a:ext cx="1590675" cy="1253530"/>
        </a:xfrm>
        <a:prstGeom prst="rect">
          <a:avLst/>
        </a:prstGeom>
      </xdr:spPr>
    </xdr:pic>
    <xdr:clientData/>
  </xdr:twoCellAnchor>
  <xdr:twoCellAnchor editAs="oneCell">
    <xdr:from>
      <xdr:col>8</xdr:col>
      <xdr:colOff>38101</xdr:colOff>
      <xdr:row>32</xdr:row>
      <xdr:rowOff>85725</xdr:rowOff>
    </xdr:from>
    <xdr:to>
      <xdr:col>10</xdr:col>
      <xdr:colOff>171451</xdr:colOff>
      <xdr:row>39</xdr:row>
      <xdr:rowOff>72431</xdr:rowOff>
    </xdr:to>
    <xdr:pic>
      <xdr:nvPicPr>
        <xdr:cNvPr id="18" name="Picture 17"/>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3486151" y="6448425"/>
          <a:ext cx="1600200" cy="1253531"/>
        </a:xfrm>
        <a:prstGeom prst="rect">
          <a:avLst/>
        </a:prstGeom>
      </xdr:spPr>
    </xdr:pic>
    <xdr:clientData/>
  </xdr:twoCellAnchor>
  <xdr:twoCellAnchor editAs="oneCell">
    <xdr:from>
      <xdr:col>12</xdr:col>
      <xdr:colOff>38101</xdr:colOff>
      <xdr:row>32</xdr:row>
      <xdr:rowOff>133350</xdr:rowOff>
    </xdr:from>
    <xdr:to>
      <xdr:col>14</xdr:col>
      <xdr:colOff>171451</xdr:colOff>
      <xdr:row>39</xdr:row>
      <xdr:rowOff>123825</xdr:rowOff>
    </xdr:to>
    <xdr:pic>
      <xdr:nvPicPr>
        <xdr:cNvPr id="19" name="Picture 18"/>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5210176" y="6496050"/>
          <a:ext cx="1600200" cy="1257300"/>
        </a:xfrm>
        <a:prstGeom prst="rect">
          <a:avLst/>
        </a:prstGeom>
      </xdr:spPr>
    </xdr:pic>
    <xdr:clientData/>
  </xdr:twoCellAnchor>
  <xdr:twoCellAnchor editAs="oneCell">
    <xdr:from>
      <xdr:col>0</xdr:col>
      <xdr:colOff>28576</xdr:colOff>
      <xdr:row>5</xdr:row>
      <xdr:rowOff>152400</xdr:rowOff>
    </xdr:from>
    <xdr:to>
      <xdr:col>2</xdr:col>
      <xdr:colOff>161925</xdr:colOff>
      <xdr:row>12</xdr:row>
      <xdr:rowOff>152806</xdr:rowOff>
    </xdr:to>
    <xdr:pic>
      <xdr:nvPicPr>
        <xdr:cNvPr id="2" name="Picture 1"/>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28576" y="1333500"/>
          <a:ext cx="1600199" cy="1267231"/>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47626</xdr:colOff>
      <xdr:row>5</xdr:row>
      <xdr:rowOff>38101</xdr:rowOff>
    </xdr:from>
    <xdr:to>
      <xdr:col>2</xdr:col>
      <xdr:colOff>200026</xdr:colOff>
      <xdr:row>11</xdr:row>
      <xdr:rowOff>127552</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7626" y="1219201"/>
          <a:ext cx="1543050" cy="1175301"/>
        </a:xfrm>
        <a:prstGeom prst="rect">
          <a:avLst/>
        </a:prstGeom>
      </xdr:spPr>
    </xdr:pic>
    <xdr:clientData/>
  </xdr:twoCellAnchor>
  <xdr:twoCellAnchor editAs="oneCell">
    <xdr:from>
      <xdr:col>4</xdr:col>
      <xdr:colOff>66675</xdr:colOff>
      <xdr:row>5</xdr:row>
      <xdr:rowOff>38101</xdr:rowOff>
    </xdr:from>
    <xdr:to>
      <xdr:col>6</xdr:col>
      <xdr:colOff>161925</xdr:colOff>
      <xdr:row>11</xdr:row>
      <xdr:rowOff>57151</xdr:rowOff>
    </xdr:to>
    <xdr:pic>
      <xdr:nvPicPr>
        <xdr:cNvPr id="3" name="Picture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790700" y="1219201"/>
          <a:ext cx="1619250" cy="1104900"/>
        </a:xfrm>
        <a:prstGeom prst="rect">
          <a:avLst/>
        </a:prstGeom>
      </xdr:spPr>
    </xdr:pic>
    <xdr:clientData/>
  </xdr:twoCellAnchor>
  <xdr:twoCellAnchor editAs="oneCell">
    <xdr:from>
      <xdr:col>8</xdr:col>
      <xdr:colOff>28576</xdr:colOff>
      <xdr:row>4</xdr:row>
      <xdr:rowOff>161925</xdr:rowOff>
    </xdr:from>
    <xdr:to>
      <xdr:col>14</xdr:col>
      <xdr:colOff>171451</xdr:colOff>
      <xdr:row>12</xdr:row>
      <xdr:rowOff>114300</xdr:rowOff>
    </xdr:to>
    <xdr:pic>
      <xdr:nvPicPr>
        <xdr:cNvPr id="4" name="Picture 3"/>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533776" y="1162050"/>
          <a:ext cx="3371850" cy="1400175"/>
        </a:xfrm>
        <a:prstGeom prst="rect">
          <a:avLst/>
        </a:prstGeom>
      </xdr:spPr>
    </xdr:pic>
    <xdr:clientData/>
  </xdr:twoCellAnchor>
  <xdr:twoCellAnchor editAs="oneCell">
    <xdr:from>
      <xdr:col>0</xdr:col>
      <xdr:colOff>57150</xdr:colOff>
      <xdr:row>18</xdr:row>
      <xdr:rowOff>28575</xdr:rowOff>
    </xdr:from>
    <xdr:to>
      <xdr:col>2</xdr:col>
      <xdr:colOff>247650</xdr:colOff>
      <xdr:row>25</xdr:row>
      <xdr:rowOff>22130</xdr:rowOff>
    </xdr:to>
    <xdr:pic>
      <xdr:nvPicPr>
        <xdr:cNvPr id="5" name="Picture 4"/>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57150" y="3571875"/>
          <a:ext cx="1581150" cy="1260380"/>
        </a:xfrm>
        <a:prstGeom prst="rect">
          <a:avLst/>
        </a:prstGeom>
      </xdr:spPr>
    </xdr:pic>
    <xdr:clientData/>
  </xdr:twoCellAnchor>
  <xdr:twoCellAnchor editAs="oneCell">
    <xdr:from>
      <xdr:col>4</xdr:col>
      <xdr:colOff>28575</xdr:colOff>
      <xdr:row>18</xdr:row>
      <xdr:rowOff>47625</xdr:rowOff>
    </xdr:from>
    <xdr:to>
      <xdr:col>6</xdr:col>
      <xdr:colOff>171450</xdr:colOff>
      <xdr:row>25</xdr:row>
      <xdr:rowOff>84225</xdr:rowOff>
    </xdr:to>
    <xdr:pic>
      <xdr:nvPicPr>
        <xdr:cNvPr id="6" name="Picture 5"/>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752600" y="3590925"/>
          <a:ext cx="1666875" cy="1303425"/>
        </a:xfrm>
        <a:prstGeom prst="rect">
          <a:avLst/>
        </a:prstGeom>
      </xdr:spPr>
    </xdr:pic>
    <xdr:clientData/>
  </xdr:twoCellAnchor>
  <xdr:twoCellAnchor editAs="oneCell">
    <xdr:from>
      <xdr:col>8</xdr:col>
      <xdr:colOff>28575</xdr:colOff>
      <xdr:row>18</xdr:row>
      <xdr:rowOff>123825</xdr:rowOff>
    </xdr:from>
    <xdr:to>
      <xdr:col>10</xdr:col>
      <xdr:colOff>171450</xdr:colOff>
      <xdr:row>24</xdr:row>
      <xdr:rowOff>170591</xdr:rowOff>
    </xdr:to>
    <xdr:pic>
      <xdr:nvPicPr>
        <xdr:cNvPr id="7" name="Picture 6"/>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533775" y="3667125"/>
          <a:ext cx="1590675" cy="1132616"/>
        </a:xfrm>
        <a:prstGeom prst="rect">
          <a:avLst/>
        </a:prstGeom>
      </xdr:spPr>
    </xdr:pic>
    <xdr:clientData/>
  </xdr:twoCellAnchor>
  <xdr:twoCellAnchor editAs="oneCell">
    <xdr:from>
      <xdr:col>12</xdr:col>
      <xdr:colOff>47626</xdr:colOff>
      <xdr:row>16</xdr:row>
      <xdr:rowOff>28575</xdr:rowOff>
    </xdr:from>
    <xdr:to>
      <xdr:col>14</xdr:col>
      <xdr:colOff>161926</xdr:colOff>
      <xdr:row>23</xdr:row>
      <xdr:rowOff>56380</xdr:rowOff>
    </xdr:to>
    <xdr:pic>
      <xdr:nvPicPr>
        <xdr:cNvPr id="8" name="Picture 7"/>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5257801" y="3209925"/>
          <a:ext cx="1638300" cy="1294630"/>
        </a:xfrm>
        <a:prstGeom prst="rect">
          <a:avLst/>
        </a:prstGeom>
      </xdr:spPr>
    </xdr:pic>
    <xdr:clientData/>
  </xdr:twoCellAnchor>
  <xdr:twoCellAnchor editAs="oneCell">
    <xdr:from>
      <xdr:col>0</xdr:col>
      <xdr:colOff>38099</xdr:colOff>
      <xdr:row>32</xdr:row>
      <xdr:rowOff>142875</xdr:rowOff>
    </xdr:from>
    <xdr:to>
      <xdr:col>2</xdr:col>
      <xdr:colOff>228600</xdr:colOff>
      <xdr:row>39</xdr:row>
      <xdr:rowOff>133350</xdr:rowOff>
    </xdr:to>
    <xdr:pic>
      <xdr:nvPicPr>
        <xdr:cNvPr id="9" name="Picture 8"/>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38099" y="6267450"/>
          <a:ext cx="1581151" cy="1257300"/>
        </a:xfrm>
        <a:prstGeom prst="rect">
          <a:avLst/>
        </a:prstGeom>
      </xdr:spPr>
    </xdr:pic>
    <xdr:clientData/>
  </xdr:twoCellAnchor>
  <xdr:twoCellAnchor editAs="oneCell">
    <xdr:from>
      <xdr:col>4</xdr:col>
      <xdr:colOff>28575</xdr:colOff>
      <xdr:row>32</xdr:row>
      <xdr:rowOff>95250</xdr:rowOff>
    </xdr:from>
    <xdr:to>
      <xdr:col>6</xdr:col>
      <xdr:colOff>171450</xdr:colOff>
      <xdr:row>39</xdr:row>
      <xdr:rowOff>122325</xdr:rowOff>
    </xdr:to>
    <xdr:pic>
      <xdr:nvPicPr>
        <xdr:cNvPr id="10" name="Picture 9"/>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752600" y="6219825"/>
          <a:ext cx="1666875" cy="1293900"/>
        </a:xfrm>
        <a:prstGeom prst="rect">
          <a:avLst/>
        </a:prstGeom>
      </xdr:spPr>
    </xdr:pic>
    <xdr:clientData/>
  </xdr:twoCellAnchor>
  <xdr:twoCellAnchor editAs="oneCell">
    <xdr:from>
      <xdr:col>8</xdr:col>
      <xdr:colOff>19050</xdr:colOff>
      <xdr:row>32</xdr:row>
      <xdr:rowOff>123825</xdr:rowOff>
    </xdr:from>
    <xdr:to>
      <xdr:col>10</xdr:col>
      <xdr:colOff>161925</xdr:colOff>
      <xdr:row>39</xdr:row>
      <xdr:rowOff>104775</xdr:rowOff>
    </xdr:to>
    <xdr:pic>
      <xdr:nvPicPr>
        <xdr:cNvPr id="11" name="Picture 10"/>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3524250" y="6248400"/>
          <a:ext cx="1590675" cy="1247775"/>
        </a:xfrm>
        <a:prstGeom prst="rect">
          <a:avLst/>
        </a:prstGeom>
      </xdr:spPr>
    </xdr:pic>
    <xdr:clientData/>
  </xdr:twoCellAnchor>
  <xdr:twoCellAnchor editAs="oneCell">
    <xdr:from>
      <xdr:col>12</xdr:col>
      <xdr:colOff>19050</xdr:colOff>
      <xdr:row>32</xdr:row>
      <xdr:rowOff>104775</xdr:rowOff>
    </xdr:from>
    <xdr:to>
      <xdr:col>14</xdr:col>
      <xdr:colOff>171450</xdr:colOff>
      <xdr:row>39</xdr:row>
      <xdr:rowOff>133350</xdr:rowOff>
    </xdr:to>
    <xdr:pic>
      <xdr:nvPicPr>
        <xdr:cNvPr id="12" name="Picture 11"/>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5229225" y="6229350"/>
          <a:ext cx="1676400" cy="12954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7</xdr:col>
      <xdr:colOff>990600</xdr:colOff>
      <xdr:row>26</xdr:row>
      <xdr:rowOff>9526</xdr:rowOff>
    </xdr:from>
    <xdr:to>
      <xdr:col>7</xdr:col>
      <xdr:colOff>1562099</xdr:colOff>
      <xdr:row>28</xdr:row>
      <xdr:rowOff>174303</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rot="5400000">
          <a:off x="5094449" y="6049802"/>
          <a:ext cx="536252" cy="571499"/>
        </a:xfrm>
        <a:prstGeom prst="rect">
          <a:avLst/>
        </a:prstGeom>
      </xdr:spPr>
    </xdr:pic>
    <xdr:clientData/>
  </xdr:twoCellAnchor>
  <xdr:twoCellAnchor editAs="oneCell">
    <xdr:from>
      <xdr:col>0</xdr:col>
      <xdr:colOff>2</xdr:colOff>
      <xdr:row>35</xdr:row>
      <xdr:rowOff>0</xdr:rowOff>
    </xdr:from>
    <xdr:to>
      <xdr:col>0</xdr:col>
      <xdr:colOff>914400</xdr:colOff>
      <xdr:row>41</xdr:row>
      <xdr:rowOff>28578</xdr:rowOff>
    </xdr:to>
    <xdr:pic>
      <xdr:nvPicPr>
        <xdr:cNvPr id="3" name="Picture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rot="5400000">
          <a:off x="-128588" y="7415215"/>
          <a:ext cx="1171578" cy="914398"/>
        </a:xfrm>
        <a:prstGeom prst="rect">
          <a:avLst/>
        </a:prstGeom>
      </xdr:spPr>
    </xdr:pic>
    <xdr:clientData/>
  </xdr:twoCellAnchor>
  <xdr:twoCellAnchor editAs="oneCell">
    <xdr:from>
      <xdr:col>3</xdr:col>
      <xdr:colOff>452768</xdr:colOff>
      <xdr:row>1</xdr:row>
      <xdr:rowOff>57151</xdr:rowOff>
    </xdr:from>
    <xdr:to>
      <xdr:col>8</xdr:col>
      <xdr:colOff>478418</xdr:colOff>
      <xdr:row>6</xdr:row>
      <xdr:rowOff>66675</xdr:rowOff>
    </xdr:to>
    <xdr:pic>
      <xdr:nvPicPr>
        <xdr:cNvPr id="4" name="Picture 3"/>
        <xdr:cNvPicPr>
          <a:picLocks noChangeAspect="1"/>
        </xdr:cNvPicPr>
      </xdr:nvPicPr>
      <xdr:blipFill>
        <a:blip xmlns:r="http://schemas.openxmlformats.org/officeDocument/2006/relationships" r:embed="rId3"/>
        <a:stretch>
          <a:fillRect/>
        </a:stretch>
      </xdr:blipFill>
      <xdr:spPr>
        <a:xfrm>
          <a:off x="2919743" y="857251"/>
          <a:ext cx="3768975" cy="140017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Cost%20Worksheets-Pricing/Current%20Worksheets/Structural%20Steel%20Working%20Copy.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Cost%20Worksheets-Pricing/Current%20Worksheets/Mexican%20Steel%20Working%20Copy.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Cost%20Worksheets-Pricing/Current%20Worksheets/Retail/Accessories%20Retail%20Price%20List.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Cost%20Worksheets-Pricing/Current%20Worksheets/Retail/Farm%20Retail%20Price%20List.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Cost%20Worksheets-Pricing/Current%20Worksheets/Structural%20Steel/2018/Structural%20Steel%20082718.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ndor Price Comparison"/>
      <sheetName val="Wholesale"/>
      <sheetName val="Retail"/>
    </sheetNames>
    <sheetDataSet>
      <sheetData sheetId="0"/>
      <sheetData sheetId="1"/>
      <sheetData sheetId="2">
        <row r="7">
          <cell r="D7">
            <v>10.856448</v>
          </cell>
        </row>
        <row r="8">
          <cell r="D8">
            <v>9.8704640000000001</v>
          </cell>
        </row>
        <row r="9">
          <cell r="D9">
            <v>9.3672000000000004</v>
          </cell>
        </row>
        <row r="10">
          <cell r="D10">
            <v>11.826090000000001</v>
          </cell>
        </row>
        <row r="11">
          <cell r="D11">
            <v>14.475870000000002</v>
          </cell>
        </row>
        <row r="12">
          <cell r="D12">
            <v>19.047600000000003</v>
          </cell>
        </row>
        <row r="13">
          <cell r="D13">
            <v>13.495439999999999</v>
          </cell>
        </row>
        <row r="14">
          <cell r="D14">
            <v>20.671199999999999</v>
          </cell>
        </row>
        <row r="15">
          <cell r="D15">
            <v>26.556228000000001</v>
          </cell>
        </row>
        <row r="16">
          <cell r="D16">
            <v>34.525834000000003</v>
          </cell>
        </row>
        <row r="17">
          <cell r="D17">
            <v>40.862682000000007</v>
          </cell>
        </row>
        <row r="18">
          <cell r="D18">
            <v>17.837087999999998</v>
          </cell>
        </row>
        <row r="19">
          <cell r="D19">
            <v>25.976808000000002</v>
          </cell>
        </row>
        <row r="20">
          <cell r="D20">
            <v>34.071432999999999</v>
          </cell>
        </row>
        <row r="21">
          <cell r="D21">
            <v>45.812170000000002</v>
          </cell>
        </row>
        <row r="22">
          <cell r="D22">
            <v>51.148159999999997</v>
          </cell>
        </row>
        <row r="23">
          <cell r="D23">
            <v>62.978720000000003</v>
          </cell>
        </row>
        <row r="24">
          <cell r="D24">
            <v>72.035040000000009</v>
          </cell>
        </row>
        <row r="25">
          <cell r="D25">
            <v>101.58111600000001</v>
          </cell>
        </row>
        <row r="26">
          <cell r="D26">
            <v>161.18104800000003</v>
          </cell>
        </row>
        <row r="28">
          <cell r="D28">
            <v>4.0895999999999999</v>
          </cell>
        </row>
        <row r="29">
          <cell r="D29">
            <v>6.5675250000000007</v>
          </cell>
        </row>
        <row r="30">
          <cell r="D30">
            <v>9.2790720000000011</v>
          </cell>
        </row>
        <row r="31">
          <cell r="D31">
            <v>12.362400000000003</v>
          </cell>
        </row>
        <row r="32">
          <cell r="D32">
            <v>18.543600000000005</v>
          </cell>
        </row>
        <row r="33">
          <cell r="D33">
            <v>24.724800000000005</v>
          </cell>
        </row>
        <row r="35">
          <cell r="D35">
            <v>9.2790720000000011</v>
          </cell>
        </row>
        <row r="36">
          <cell r="D36">
            <v>13.469562000000003</v>
          </cell>
        </row>
        <row r="37">
          <cell r="D37">
            <v>17.964112500000002</v>
          </cell>
        </row>
        <row r="38">
          <cell r="D38">
            <v>26.9532135</v>
          </cell>
        </row>
        <row r="39">
          <cell r="D39">
            <v>35.928225000000005</v>
          </cell>
        </row>
        <row r="40">
          <cell r="D40">
            <v>52.153874999999999</v>
          </cell>
        </row>
        <row r="41">
          <cell r="D41">
            <v>19.471799999999998</v>
          </cell>
        </row>
        <row r="42">
          <cell r="D42">
            <v>27.013935000000004</v>
          </cell>
        </row>
        <row r="43">
          <cell r="D43">
            <v>37.201780000000007</v>
          </cell>
        </row>
        <row r="44">
          <cell r="D44">
            <v>53.878440000000005</v>
          </cell>
        </row>
        <row r="45">
          <cell r="D45">
            <v>28.123184999999996</v>
          </cell>
        </row>
        <row r="46">
          <cell r="D46">
            <v>41.319179999999996</v>
          </cell>
        </row>
        <row r="47">
          <cell r="D47">
            <v>52.878839999999997</v>
          </cell>
        </row>
        <row r="48">
          <cell r="D48">
            <v>78.14260800000001</v>
          </cell>
        </row>
        <row r="49">
          <cell r="D49">
            <v>37.004579999999997</v>
          </cell>
        </row>
        <row r="50">
          <cell r="D50">
            <v>70.505119999999991</v>
          </cell>
        </row>
        <row r="51">
          <cell r="D51">
            <v>57.418655999999999</v>
          </cell>
        </row>
        <row r="52">
          <cell r="D52">
            <v>104.190144</v>
          </cell>
        </row>
        <row r="53">
          <cell r="D53">
            <v>81.692207999999994</v>
          </cell>
        </row>
        <row r="54">
          <cell r="D54">
            <v>148.23619200000002</v>
          </cell>
        </row>
        <row r="55">
          <cell r="D55">
            <v>114.423192</v>
          </cell>
        </row>
        <row r="56">
          <cell r="D56">
            <v>222.35428800000003</v>
          </cell>
        </row>
        <row r="58">
          <cell r="D58">
            <v>44.95</v>
          </cell>
        </row>
        <row r="59">
          <cell r="D59">
            <v>56.5</v>
          </cell>
        </row>
        <row r="60">
          <cell r="D60">
            <v>53.5</v>
          </cell>
        </row>
        <row r="61">
          <cell r="D61">
            <v>66.95</v>
          </cell>
        </row>
        <row r="62">
          <cell r="D62">
            <v>79.95</v>
          </cell>
        </row>
        <row r="63">
          <cell r="D63">
            <v>99.95</v>
          </cell>
        </row>
        <row r="64">
          <cell r="D64">
            <v>70.5</v>
          </cell>
        </row>
        <row r="65">
          <cell r="D65">
            <v>90.95</v>
          </cell>
        </row>
        <row r="67">
          <cell r="D67">
            <v>119.5</v>
          </cell>
        </row>
        <row r="68">
          <cell r="D68">
            <v>158.94999999999999</v>
          </cell>
        </row>
        <row r="69">
          <cell r="D69">
            <v>229.95</v>
          </cell>
        </row>
        <row r="70">
          <cell r="D70">
            <v>306.95</v>
          </cell>
        </row>
        <row r="71">
          <cell r="D71">
            <v>109.95</v>
          </cell>
        </row>
        <row r="72">
          <cell r="D72">
            <v>155.5</v>
          </cell>
        </row>
        <row r="74">
          <cell r="D74">
            <v>3.3176887999999995</v>
          </cell>
        </row>
        <row r="75">
          <cell r="D75">
            <v>5.4942623999999993</v>
          </cell>
        </row>
        <row r="76">
          <cell r="D76">
            <v>7.6612920000000004</v>
          </cell>
        </row>
        <row r="77">
          <cell r="D77">
            <v>11.722923660000001</v>
          </cell>
        </row>
        <row r="78">
          <cell r="D78">
            <v>16.537380479999999</v>
          </cell>
        </row>
        <row r="80">
          <cell r="D80">
            <v>10.95</v>
          </cell>
        </row>
        <row r="81">
          <cell r="D81">
            <v>15.95</v>
          </cell>
        </row>
        <row r="83">
          <cell r="D83">
            <v>38.950000000000003</v>
          </cell>
        </row>
        <row r="84">
          <cell r="D84">
            <v>38.950000000000003</v>
          </cell>
        </row>
        <row r="85">
          <cell r="D85">
            <v>33.950000000000003</v>
          </cell>
        </row>
        <row r="86">
          <cell r="D86">
            <v>29.95</v>
          </cell>
        </row>
        <row r="87">
          <cell r="D87">
            <v>35.950000000000003</v>
          </cell>
        </row>
        <row r="88">
          <cell r="D88">
            <v>73.95</v>
          </cell>
        </row>
        <row r="90">
          <cell r="D90">
            <v>3.5833852799999995</v>
          </cell>
        </row>
        <row r="91">
          <cell r="D91">
            <v>6.2279510399999998</v>
          </cell>
        </row>
        <row r="92">
          <cell r="D92">
            <v>9.7241810399999995</v>
          </cell>
        </row>
        <row r="94">
          <cell r="D94">
            <v>3.4277212799999996</v>
          </cell>
        </row>
        <row r="95">
          <cell r="D95">
            <v>6.0896750399999995</v>
          </cell>
        </row>
        <row r="96">
          <cell r="D96">
            <v>9.5082800400000007</v>
          </cell>
        </row>
        <row r="98">
          <cell r="D98">
            <v>39.963684000000001</v>
          </cell>
        </row>
        <row r="99">
          <cell r="D99">
            <v>52.635096000000011</v>
          </cell>
        </row>
        <row r="100">
          <cell r="D100">
            <v>67.035108000000008</v>
          </cell>
        </row>
        <row r="101">
          <cell r="D101">
            <v>82.042968000000002</v>
          </cell>
        </row>
        <row r="102">
          <cell r="D102">
            <v>105.004452</v>
          </cell>
        </row>
        <row r="103">
          <cell r="D103">
            <v>108.38451000000001</v>
          </cell>
        </row>
        <row r="104">
          <cell r="D104">
            <v>166.01112000000001</v>
          </cell>
        </row>
        <row r="106">
          <cell r="D106">
            <v>15.658607999999999</v>
          </cell>
        </row>
        <row r="107">
          <cell r="D107">
            <v>18.827611999999998</v>
          </cell>
        </row>
        <row r="108">
          <cell r="D108">
            <v>21.59808</v>
          </cell>
        </row>
        <row r="109">
          <cell r="D109">
            <v>30.184559999999998</v>
          </cell>
        </row>
        <row r="110">
          <cell r="D110">
            <v>43.346879999999999</v>
          </cell>
        </row>
        <row r="112">
          <cell r="D112">
            <v>48.5</v>
          </cell>
        </row>
        <row r="113">
          <cell r="D113">
            <v>48.5</v>
          </cell>
        </row>
        <row r="114">
          <cell r="D114">
            <v>48.5</v>
          </cell>
        </row>
        <row r="115">
          <cell r="D115">
            <v>48.5</v>
          </cell>
        </row>
        <row r="116">
          <cell r="D116">
            <v>48.5</v>
          </cell>
        </row>
        <row r="117">
          <cell r="D117">
            <v>48.5</v>
          </cell>
        </row>
        <row r="118">
          <cell r="D118">
            <v>48.5</v>
          </cell>
        </row>
        <row r="119">
          <cell r="D119">
            <v>48.5</v>
          </cell>
        </row>
        <row r="120">
          <cell r="D120">
            <v>48.5</v>
          </cell>
        </row>
        <row r="121">
          <cell r="D121">
            <v>48.5</v>
          </cell>
        </row>
        <row r="122">
          <cell r="D122">
            <v>48.5</v>
          </cell>
        </row>
        <row r="123">
          <cell r="D123">
            <v>48.5</v>
          </cell>
        </row>
        <row r="124">
          <cell r="D124">
            <v>48.5</v>
          </cell>
        </row>
        <row r="125">
          <cell r="D125">
            <v>48.5</v>
          </cell>
        </row>
        <row r="126">
          <cell r="D126">
            <v>36.950000000000003</v>
          </cell>
        </row>
        <row r="128">
          <cell r="D128">
            <v>61.95</v>
          </cell>
        </row>
        <row r="130">
          <cell r="D130">
            <v>0.78</v>
          </cell>
        </row>
        <row r="131">
          <cell r="D131">
            <v>1.58</v>
          </cell>
        </row>
        <row r="133">
          <cell r="D133">
            <v>3.25</v>
          </cell>
        </row>
        <row r="134">
          <cell r="D134">
            <v>6.25</v>
          </cell>
        </row>
        <row r="135">
          <cell r="D135">
            <v>7.75</v>
          </cell>
        </row>
        <row r="136">
          <cell r="D136">
            <v>10.5</v>
          </cell>
        </row>
        <row r="137">
          <cell r="D137">
            <v>11.5</v>
          </cell>
        </row>
        <row r="138">
          <cell r="D138">
            <v>12.95</v>
          </cell>
        </row>
        <row r="139">
          <cell r="D139">
            <v>14.75</v>
          </cell>
        </row>
        <row r="140">
          <cell r="D140">
            <v>16.5</v>
          </cell>
        </row>
        <row r="142">
          <cell r="D142">
            <v>11.5</v>
          </cell>
        </row>
        <row r="143">
          <cell r="D143">
            <v>15.95</v>
          </cell>
        </row>
        <row r="145">
          <cell r="D145">
            <v>4.5</v>
          </cell>
        </row>
        <row r="146">
          <cell r="D146">
            <v>4.95</v>
          </cell>
        </row>
        <row r="147">
          <cell r="D147">
            <v>5.5</v>
          </cell>
        </row>
        <row r="149">
          <cell r="D149">
            <v>392.95</v>
          </cell>
        </row>
        <row r="150">
          <cell r="D150">
            <v>469.95</v>
          </cell>
        </row>
        <row r="152">
          <cell r="D152">
            <v>89.95</v>
          </cell>
        </row>
        <row r="154">
          <cell r="D154">
            <v>11.5</v>
          </cell>
        </row>
        <row r="155">
          <cell r="D155">
            <v>12.5</v>
          </cell>
        </row>
        <row r="156">
          <cell r="D156">
            <v>15.5</v>
          </cell>
        </row>
        <row r="157">
          <cell r="D157">
            <v>6.5</v>
          </cell>
        </row>
        <row r="162">
          <cell r="D162">
            <v>1.19</v>
          </cell>
        </row>
        <row r="164">
          <cell r="D164">
            <v>0.99</v>
          </cell>
        </row>
        <row r="165">
          <cell r="D165">
            <v>1.99</v>
          </cell>
        </row>
        <row r="167">
          <cell r="D167">
            <v>3.4</v>
          </cell>
        </row>
        <row r="168">
          <cell r="D168">
            <v>4</v>
          </cell>
        </row>
        <row r="170">
          <cell r="D170">
            <v>2.75</v>
          </cell>
        </row>
        <row r="171">
          <cell r="D171">
            <v>3.5</v>
          </cell>
        </row>
        <row r="173">
          <cell r="D173">
            <v>4.5</v>
          </cell>
        </row>
        <row r="174">
          <cell r="D174">
            <v>35</v>
          </cell>
        </row>
        <row r="179">
          <cell r="D179">
            <v>0.18</v>
          </cell>
        </row>
        <row r="180">
          <cell r="D180">
            <v>0.25</v>
          </cell>
        </row>
        <row r="183">
          <cell r="D183">
            <v>3.75</v>
          </cell>
        </row>
        <row r="185">
          <cell r="D185">
            <v>3.75</v>
          </cell>
        </row>
        <row r="187">
          <cell r="D187">
            <v>3.75</v>
          </cell>
        </row>
        <row r="188">
          <cell r="D188">
            <v>3.95</v>
          </cell>
        </row>
        <row r="190">
          <cell r="D190">
            <v>0.99</v>
          </cell>
        </row>
        <row r="191">
          <cell r="D191">
            <v>1.1200000000000001</v>
          </cell>
        </row>
        <row r="192">
          <cell r="D192">
            <v>1.23</v>
          </cell>
        </row>
        <row r="193">
          <cell r="D193">
            <v>1.73</v>
          </cell>
        </row>
        <row r="195">
          <cell r="D195">
            <v>11.5</v>
          </cell>
        </row>
        <row r="197">
          <cell r="D197">
            <v>17.5</v>
          </cell>
        </row>
        <row r="199">
          <cell r="D199">
            <v>22.95</v>
          </cell>
        </row>
        <row r="201">
          <cell r="D201">
            <v>34.950000000000003</v>
          </cell>
        </row>
        <row r="203">
          <cell r="D203">
            <v>17.5</v>
          </cell>
        </row>
        <row r="204">
          <cell r="D204">
            <v>25.95</v>
          </cell>
        </row>
        <row r="205">
          <cell r="D205">
            <v>34.5</v>
          </cell>
        </row>
        <row r="206">
          <cell r="D206">
            <v>52.5</v>
          </cell>
        </row>
        <row r="207">
          <cell r="D207">
            <v>69.5</v>
          </cell>
        </row>
        <row r="208">
          <cell r="D208">
            <v>131.5</v>
          </cell>
        </row>
        <row r="209">
          <cell r="D209">
            <v>211.5</v>
          </cell>
        </row>
        <row r="210">
          <cell r="D210">
            <v>425.95</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st Imports"/>
      <sheetName val="Vendor Cost Comparison"/>
      <sheetName val="Wholesale"/>
      <sheetName val="Retail"/>
      <sheetName val="Wholesale +"/>
      <sheetName val="Steel Template for Whsl print"/>
    </sheetNames>
    <sheetDataSet>
      <sheetData sheetId="0"/>
      <sheetData sheetId="1"/>
      <sheetData sheetId="2"/>
      <sheetData sheetId="3">
        <row r="8">
          <cell r="D8">
            <v>0.79707495162790698</v>
          </cell>
        </row>
        <row r="9">
          <cell r="D9">
            <v>0.93263911906976749</v>
          </cell>
        </row>
        <row r="10">
          <cell r="D10">
            <v>1.038344518139535</v>
          </cell>
        </row>
        <row r="11">
          <cell r="D11">
            <v>1.038344518139535</v>
          </cell>
        </row>
        <row r="12">
          <cell r="D12">
            <v>1.2791062353488374</v>
          </cell>
        </row>
        <row r="13">
          <cell r="D13">
            <v>1.6623591693023256</v>
          </cell>
        </row>
        <row r="14">
          <cell r="D14">
            <v>1.6623591693023256</v>
          </cell>
        </row>
        <row r="15">
          <cell r="D15">
            <v>1.9761637348837211</v>
          </cell>
        </row>
        <row r="17">
          <cell r="D17">
            <v>0.98950432325581372</v>
          </cell>
        </row>
        <row r="18">
          <cell r="D18">
            <v>1.2384868023255813</v>
          </cell>
        </row>
        <row r="19">
          <cell r="D19">
            <v>1.4784052093023252</v>
          </cell>
        </row>
        <row r="21">
          <cell r="D21">
            <v>0.55164733529187904</v>
          </cell>
        </row>
        <row r="22">
          <cell r="D22">
            <v>0.75412047325581388</v>
          </cell>
        </row>
        <row r="24">
          <cell r="D24">
            <v>0.27188306444815841</v>
          </cell>
        </row>
        <row r="25">
          <cell r="D25">
            <v>0.3796340372105218</v>
          </cell>
        </row>
        <row r="26">
          <cell r="D26">
            <v>0.52391473607113381</v>
          </cell>
        </row>
        <row r="27">
          <cell r="D27">
            <v>0.66184537094471019</v>
          </cell>
        </row>
        <row r="28">
          <cell r="D28">
            <v>0.80562984354283662</v>
          </cell>
        </row>
        <row r="29">
          <cell r="D29">
            <v>1.0876830377421411</v>
          </cell>
        </row>
        <row r="30">
          <cell r="D30">
            <v>1.3639614639843374</v>
          </cell>
        </row>
        <row r="31">
          <cell r="D31">
            <v>1.6509155782669422</v>
          </cell>
        </row>
        <row r="32">
          <cell r="D32">
            <v>2.2167001590077171</v>
          </cell>
        </row>
        <row r="34">
          <cell r="D34">
            <v>0.73928004069767428</v>
          </cell>
        </row>
        <row r="35">
          <cell r="D35">
            <v>0.96761857953488351</v>
          </cell>
        </row>
        <row r="36">
          <cell r="D36">
            <v>1.1694562883720929</v>
          </cell>
        </row>
        <row r="37">
          <cell r="D37">
            <v>1.6169228288372091</v>
          </cell>
        </row>
        <row r="38">
          <cell r="D38">
            <v>2.0638401293023252</v>
          </cell>
        </row>
        <row r="39">
          <cell r="D39">
            <v>2.5086482281395344</v>
          </cell>
        </row>
        <row r="40">
          <cell r="D40">
            <v>3.4805059330277865</v>
          </cell>
        </row>
        <row r="42">
          <cell r="D42">
            <v>1.7850200837209305</v>
          </cell>
        </row>
        <row r="43">
          <cell r="D43">
            <v>2.4037370707830008</v>
          </cell>
        </row>
        <row r="44">
          <cell r="D44">
            <v>3.0662436328605716</v>
          </cell>
        </row>
        <row r="45">
          <cell r="D45">
            <v>3.7224539360042308</v>
          </cell>
        </row>
        <row r="46">
          <cell r="D46">
            <v>5.1547180976744196</v>
          </cell>
        </row>
        <row r="47">
          <cell r="D47">
            <v>8.03614749505814</v>
          </cell>
        </row>
        <row r="48">
          <cell r="D48">
            <v>3.1729261609302326</v>
          </cell>
        </row>
        <row r="49">
          <cell r="D49">
            <v>4.9988847906976748</v>
          </cell>
        </row>
        <row r="50">
          <cell r="D50">
            <v>6.953079698546512</v>
          </cell>
        </row>
        <row r="51">
          <cell r="D51">
            <v>10.631703020930233</v>
          </cell>
        </row>
        <row r="53">
          <cell r="D53">
            <v>0.8056693784265575</v>
          </cell>
        </row>
        <row r="54">
          <cell r="D54">
            <v>1.2024229279069769</v>
          </cell>
        </row>
        <row r="55">
          <cell r="D55">
            <v>1.2271814211706158</v>
          </cell>
        </row>
        <row r="56">
          <cell r="D56">
            <v>1.3639614639843374</v>
          </cell>
        </row>
        <row r="57">
          <cell r="D57">
            <v>1.6509155782669422</v>
          </cell>
        </row>
        <row r="58">
          <cell r="D58">
            <v>2.2167001590077171</v>
          </cell>
        </row>
        <row r="60">
          <cell r="D60">
            <v>1.152507646511628</v>
          </cell>
        </row>
        <row r="61">
          <cell r="D61">
            <v>1.8134933046511632</v>
          </cell>
        </row>
        <row r="62">
          <cell r="D62">
            <v>1.9115278317525706</v>
          </cell>
        </row>
        <row r="63">
          <cell r="D63">
            <v>2.0339294027906973</v>
          </cell>
        </row>
        <row r="64">
          <cell r="D64">
            <v>2.4722910074418603</v>
          </cell>
        </row>
        <row r="65">
          <cell r="D65">
            <v>3.4802687237254606</v>
          </cell>
        </row>
        <row r="66">
          <cell r="D66">
            <v>4.7017749209302329</v>
          </cell>
        </row>
        <row r="68">
          <cell r="D68">
            <v>3.0662436328605716</v>
          </cell>
        </row>
        <row r="69">
          <cell r="D69">
            <v>3.7224539360042308</v>
          </cell>
        </row>
        <row r="70">
          <cell r="D70">
            <v>6.6754516851744174</v>
          </cell>
        </row>
        <row r="71">
          <cell r="D71">
            <v>8.0591794718023255</v>
          </cell>
        </row>
        <row r="72">
          <cell r="D72">
            <v>5.2684251145348835</v>
          </cell>
        </row>
        <row r="74">
          <cell r="D74">
            <v>0.28412595528225343</v>
          </cell>
        </row>
        <row r="75">
          <cell r="D75">
            <v>0.39631748944480422</v>
          </cell>
        </row>
        <row r="76">
          <cell r="D76">
            <v>0.54316713749031675</v>
          </cell>
        </row>
        <row r="77">
          <cell r="D77">
            <v>0.68642000891633437</v>
          </cell>
        </row>
        <row r="78">
          <cell r="D78">
            <v>0.82910859720930241</v>
          </cell>
        </row>
        <row r="79">
          <cell r="D79">
            <v>1.1191206902325581</v>
          </cell>
        </row>
        <row r="80">
          <cell r="D80">
            <v>1.6995508362790697</v>
          </cell>
        </row>
        <row r="81">
          <cell r="D81">
            <v>2.3019683008311254</v>
          </cell>
        </row>
        <row r="83">
          <cell r="D83">
            <v>0.81620331493499554</v>
          </cell>
        </row>
        <row r="84">
          <cell r="D84">
            <v>1.0506370598085875</v>
          </cell>
        </row>
        <row r="85">
          <cell r="D85">
            <v>1.2847961775471046</v>
          </cell>
        </row>
        <row r="86">
          <cell r="D86">
            <v>1.7548828975367234</v>
          </cell>
        </row>
        <row r="87">
          <cell r="D87">
            <v>2.6813088353848116</v>
          </cell>
        </row>
        <row r="88">
          <cell r="D88">
            <v>3.6116924501243144</v>
          </cell>
        </row>
        <row r="90">
          <cell r="D90">
            <v>2.5313817976744186</v>
          </cell>
        </row>
        <row r="91">
          <cell r="D91">
            <v>3.9195971720930243</v>
          </cell>
        </row>
        <row r="92">
          <cell r="D92">
            <v>5.3074171976744191</v>
          </cell>
        </row>
        <row r="93">
          <cell r="D93">
            <v>8.2738861450581389</v>
          </cell>
        </row>
        <row r="95">
          <cell r="D95">
            <v>10.770004707558138</v>
          </cell>
        </row>
        <row r="97">
          <cell r="D97">
            <v>0.82910859720930241</v>
          </cell>
        </row>
        <row r="98">
          <cell r="D98">
            <v>1.2640476669767442</v>
          </cell>
        </row>
        <row r="99">
          <cell r="D99">
            <v>1.4107247897674418</v>
          </cell>
        </row>
        <row r="100">
          <cell r="D100">
            <v>1.6995508362790697</v>
          </cell>
        </row>
        <row r="101">
          <cell r="D101">
            <v>2.3019683008311254</v>
          </cell>
        </row>
        <row r="103">
          <cell r="D103">
            <v>2.6811506958499272</v>
          </cell>
        </row>
        <row r="104">
          <cell r="D104">
            <v>3.6114552408219889</v>
          </cell>
        </row>
        <row r="106">
          <cell r="D106">
            <v>6.8724233726744179</v>
          </cell>
        </row>
        <row r="108">
          <cell r="D108">
            <v>0.31415719302325584</v>
          </cell>
        </row>
        <row r="109">
          <cell r="D109">
            <v>0.42852334883720944</v>
          </cell>
        </row>
        <row r="110">
          <cell r="D110">
            <v>0.67278635897596029</v>
          </cell>
        </row>
        <row r="111">
          <cell r="D111">
            <v>0.77160420780209349</v>
          </cell>
        </row>
        <row r="112">
          <cell r="D112">
            <v>1.7863026744186048</v>
          </cell>
        </row>
        <row r="113">
          <cell r="D113">
            <v>2.1322525127549277</v>
          </cell>
        </row>
      </sheetData>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ing copy"/>
      <sheetName val="Price List 122918"/>
      <sheetName val="Price List 032717"/>
      <sheetName val="Price List 070616"/>
      <sheetName val="Price List 062816"/>
      <sheetName val="Price List 040816"/>
      <sheetName val="Price List 031616"/>
      <sheetName val="Price List 100515"/>
      <sheetName val="Price List 111814"/>
      <sheetName val="Price List 050814"/>
      <sheetName val="Price List 122013"/>
      <sheetName val="Price List 092613"/>
      <sheetName val="Update 0327"/>
    </sheetNames>
    <sheetDataSet>
      <sheetData sheetId="0">
        <row r="7">
          <cell r="E7">
            <v>359.95</v>
          </cell>
        </row>
        <row r="8">
          <cell r="E8">
            <v>357.95</v>
          </cell>
        </row>
        <row r="9">
          <cell r="E9">
            <v>350.95</v>
          </cell>
        </row>
        <row r="11">
          <cell r="E11">
            <v>441.95</v>
          </cell>
        </row>
        <row r="12">
          <cell r="E12">
            <v>436.95</v>
          </cell>
        </row>
        <row r="13">
          <cell r="E13">
            <v>434.95</v>
          </cell>
        </row>
        <row r="15">
          <cell r="E15">
            <v>597.95000000000005</v>
          </cell>
        </row>
        <row r="16">
          <cell r="E16">
            <v>591.95000000000005</v>
          </cell>
        </row>
        <row r="17">
          <cell r="E17">
            <v>589.95000000000005</v>
          </cell>
        </row>
        <row r="19">
          <cell r="E19">
            <v>172.95</v>
          </cell>
        </row>
        <row r="20">
          <cell r="E20">
            <v>240.95</v>
          </cell>
        </row>
        <row r="21">
          <cell r="E21">
            <v>345.95</v>
          </cell>
        </row>
        <row r="35">
          <cell r="E35">
            <v>121.95</v>
          </cell>
        </row>
        <row r="36">
          <cell r="E36">
            <v>119.95</v>
          </cell>
        </row>
        <row r="37">
          <cell r="E37">
            <v>112.95</v>
          </cell>
        </row>
        <row r="39">
          <cell r="E39">
            <v>129.94999999999999</v>
          </cell>
        </row>
        <row r="40">
          <cell r="E40">
            <v>124.95</v>
          </cell>
        </row>
        <row r="41">
          <cell r="E41">
            <v>121.95</v>
          </cell>
        </row>
        <row r="43">
          <cell r="E43">
            <v>141.94999999999999</v>
          </cell>
        </row>
        <row r="44">
          <cell r="E44">
            <v>135.94999999999999</v>
          </cell>
        </row>
        <row r="45">
          <cell r="E45">
            <v>133.94999999999999</v>
          </cell>
        </row>
        <row r="63">
          <cell r="E63">
            <v>16.95</v>
          </cell>
        </row>
        <row r="64">
          <cell r="E64">
            <v>22.95</v>
          </cell>
        </row>
        <row r="65">
          <cell r="E65">
            <v>33.950000000000003</v>
          </cell>
        </row>
        <row r="77">
          <cell r="E77">
            <v>84.95</v>
          </cell>
        </row>
        <row r="78">
          <cell r="E78">
            <v>199.95</v>
          </cell>
        </row>
        <row r="79">
          <cell r="E79">
            <v>13.95</v>
          </cell>
        </row>
        <row r="81">
          <cell r="E81">
            <v>17.95</v>
          </cell>
        </row>
        <row r="82">
          <cell r="E82">
            <v>19.95</v>
          </cell>
        </row>
        <row r="83">
          <cell r="E83">
            <v>21.95</v>
          </cell>
        </row>
        <row r="90">
          <cell r="E90">
            <v>31.95</v>
          </cell>
        </row>
        <row r="91">
          <cell r="E91">
            <v>67.95</v>
          </cell>
        </row>
        <row r="92">
          <cell r="E92">
            <v>53.5</v>
          </cell>
        </row>
        <row r="94">
          <cell r="E94">
            <v>2.95</v>
          </cell>
        </row>
        <row r="96">
          <cell r="E96">
            <v>4.5</v>
          </cell>
        </row>
        <row r="98">
          <cell r="E98">
            <v>2.95</v>
          </cell>
        </row>
        <row r="99">
          <cell r="E99">
            <v>4.95</v>
          </cell>
        </row>
        <row r="100">
          <cell r="E100">
            <v>10.95</v>
          </cell>
        </row>
        <row r="102">
          <cell r="E102">
            <v>21.95</v>
          </cell>
        </row>
        <row r="103">
          <cell r="E103">
            <v>35.950000000000003</v>
          </cell>
        </row>
        <row r="105">
          <cell r="E105">
            <v>9.9499999999999993</v>
          </cell>
        </row>
        <row r="106">
          <cell r="E106">
            <v>13.95</v>
          </cell>
        </row>
        <row r="108">
          <cell r="E108">
            <v>19.95</v>
          </cell>
        </row>
        <row r="110">
          <cell r="E110">
            <v>14.95</v>
          </cell>
        </row>
        <row r="113">
          <cell r="E113">
            <v>4.5</v>
          </cell>
        </row>
        <row r="114">
          <cell r="E114">
            <v>4.5</v>
          </cell>
        </row>
        <row r="115">
          <cell r="E115">
            <v>4.5</v>
          </cell>
        </row>
        <row r="116">
          <cell r="E116">
            <v>4.5</v>
          </cell>
        </row>
        <row r="117">
          <cell r="E117">
            <v>19.5</v>
          </cell>
        </row>
        <row r="118">
          <cell r="E118">
            <v>4.5</v>
          </cell>
        </row>
        <row r="119">
          <cell r="E119">
            <v>12.5</v>
          </cell>
        </row>
        <row r="120">
          <cell r="E120">
            <v>20.95</v>
          </cell>
        </row>
        <row r="121">
          <cell r="E121">
            <v>6.95</v>
          </cell>
        </row>
        <row r="122">
          <cell r="E122">
            <v>16.5</v>
          </cell>
        </row>
        <row r="123">
          <cell r="E123">
            <v>42.95</v>
          </cell>
        </row>
        <row r="125">
          <cell r="E125">
            <v>12.95</v>
          </cell>
        </row>
        <row r="126">
          <cell r="E126">
            <v>6.95</v>
          </cell>
        </row>
        <row r="129">
          <cell r="E129">
            <v>56</v>
          </cell>
        </row>
        <row r="130">
          <cell r="E130">
            <v>81</v>
          </cell>
        </row>
        <row r="131">
          <cell r="E131">
            <v>88</v>
          </cell>
        </row>
        <row r="133">
          <cell r="E133">
            <v>50.95</v>
          </cell>
        </row>
        <row r="134">
          <cell r="E134">
            <v>57.95</v>
          </cell>
        </row>
        <row r="138">
          <cell r="E138">
            <v>145.94999999999999</v>
          </cell>
        </row>
        <row r="139">
          <cell r="E139">
            <v>170.95</v>
          </cell>
        </row>
        <row r="140">
          <cell r="E140">
            <v>186.95</v>
          </cell>
        </row>
        <row r="144">
          <cell r="E144">
            <v>37.950000000000003</v>
          </cell>
        </row>
        <row r="145">
          <cell r="E145">
            <v>10.5</v>
          </cell>
        </row>
        <row r="146">
          <cell r="E146">
            <v>15.95</v>
          </cell>
        </row>
        <row r="147">
          <cell r="E147">
            <v>27.5</v>
          </cell>
        </row>
        <row r="148">
          <cell r="E148">
            <v>34.75</v>
          </cell>
        </row>
        <row r="150">
          <cell r="E150">
            <v>47.95</v>
          </cell>
        </row>
        <row r="151">
          <cell r="E151">
            <v>99.95</v>
          </cell>
        </row>
        <row r="153">
          <cell r="E153">
            <v>54.95</v>
          </cell>
        </row>
        <row r="154">
          <cell r="E154">
            <v>89.95</v>
          </cell>
        </row>
        <row r="155">
          <cell r="E155">
            <v>133.94999999999999</v>
          </cell>
        </row>
        <row r="158">
          <cell r="E158">
            <v>421.95</v>
          </cell>
        </row>
        <row r="159">
          <cell r="E159">
            <v>437.95</v>
          </cell>
        </row>
        <row r="160">
          <cell r="E160">
            <v>470.95</v>
          </cell>
        </row>
        <row r="161">
          <cell r="E161">
            <v>244.95</v>
          </cell>
        </row>
        <row r="162">
          <cell r="E162">
            <v>252.95</v>
          </cell>
        </row>
        <row r="163">
          <cell r="E163">
            <v>15</v>
          </cell>
        </row>
        <row r="164">
          <cell r="E164">
            <v>12.95</v>
          </cell>
        </row>
        <row r="165">
          <cell r="E165">
            <v>271.95</v>
          </cell>
        </row>
        <row r="166">
          <cell r="E166">
            <v>57.5</v>
          </cell>
        </row>
        <row r="167">
          <cell r="E167">
            <v>4.95</v>
          </cell>
        </row>
        <row r="170">
          <cell r="E170">
            <v>28.95</v>
          </cell>
        </row>
        <row r="171">
          <cell r="E171">
            <v>31.95</v>
          </cell>
        </row>
        <row r="174">
          <cell r="E174">
            <v>22.95</v>
          </cell>
        </row>
        <row r="175">
          <cell r="E175">
            <v>100.95</v>
          </cell>
        </row>
        <row r="176">
          <cell r="E176">
            <v>11.95</v>
          </cell>
        </row>
        <row r="177">
          <cell r="E177">
            <v>25.95</v>
          </cell>
        </row>
        <row r="179">
          <cell r="E179">
            <v>25.95</v>
          </cell>
        </row>
        <row r="181">
          <cell r="E181">
            <v>9</v>
          </cell>
        </row>
        <row r="183">
          <cell r="E183">
            <v>9.498715200958701</v>
          </cell>
        </row>
        <row r="184">
          <cell r="E184">
            <v>6</v>
          </cell>
        </row>
        <row r="214">
          <cell r="E214">
            <v>7.5</v>
          </cell>
        </row>
        <row r="215">
          <cell r="E215">
            <v>19.95</v>
          </cell>
        </row>
        <row r="216">
          <cell r="E216">
            <v>26.95</v>
          </cell>
        </row>
        <row r="217">
          <cell r="E217">
            <v>5.95</v>
          </cell>
        </row>
        <row r="218">
          <cell r="E218">
            <v>14.95</v>
          </cell>
        </row>
        <row r="219">
          <cell r="E219">
            <v>14.95</v>
          </cell>
        </row>
        <row r="220">
          <cell r="E220">
            <v>16.95</v>
          </cell>
        </row>
        <row r="221">
          <cell r="E221">
            <v>22.95</v>
          </cell>
        </row>
        <row r="222">
          <cell r="E222">
            <v>14.95</v>
          </cell>
        </row>
        <row r="223">
          <cell r="E223">
            <v>18.95</v>
          </cell>
        </row>
        <row r="230">
          <cell r="E230">
            <v>225</v>
          </cell>
        </row>
        <row r="234">
          <cell r="E234">
            <v>1.79</v>
          </cell>
        </row>
        <row r="237">
          <cell r="E237">
            <v>39.950000000000003</v>
          </cell>
        </row>
        <row r="242">
          <cell r="E242">
            <v>7.5</v>
          </cell>
        </row>
        <row r="244">
          <cell r="E244">
            <v>249.95</v>
          </cell>
        </row>
        <row r="245">
          <cell r="E245">
            <v>139.94999999999999</v>
          </cell>
        </row>
        <row r="246">
          <cell r="E246">
            <v>224.95</v>
          </cell>
        </row>
        <row r="247">
          <cell r="E247">
            <v>1.99</v>
          </cell>
        </row>
        <row r="248">
          <cell r="E248">
            <v>2.4900000000000002</v>
          </cell>
        </row>
        <row r="249">
          <cell r="E249">
            <v>2.99</v>
          </cell>
        </row>
        <row r="250">
          <cell r="E250">
            <v>5.49</v>
          </cell>
        </row>
        <row r="252">
          <cell r="E252">
            <v>225.95</v>
          </cell>
        </row>
        <row r="253">
          <cell r="E253">
            <v>149.94999999999999</v>
          </cell>
        </row>
        <row r="255">
          <cell r="E255">
            <v>799.95</v>
          </cell>
        </row>
        <row r="256">
          <cell r="E256">
            <v>20.95</v>
          </cell>
        </row>
        <row r="259">
          <cell r="E259">
            <v>59.95</v>
          </cell>
        </row>
        <row r="260">
          <cell r="E260">
            <v>199</v>
          </cell>
        </row>
        <row r="261">
          <cell r="E261">
            <v>5</v>
          </cell>
        </row>
        <row r="262">
          <cell r="E262">
            <v>18.95</v>
          </cell>
        </row>
        <row r="263">
          <cell r="E263">
            <v>364.95</v>
          </cell>
        </row>
        <row r="264">
          <cell r="E264">
            <v>10.95</v>
          </cell>
        </row>
        <row r="265">
          <cell r="E265">
            <v>139</v>
          </cell>
        </row>
        <row r="266">
          <cell r="E266">
            <v>369.95</v>
          </cell>
        </row>
        <row r="267">
          <cell r="E267">
            <v>145.94999999999999</v>
          </cell>
        </row>
        <row r="268">
          <cell r="E268">
            <v>34.950000000000003</v>
          </cell>
        </row>
        <row r="269">
          <cell r="E269">
            <v>51.95</v>
          </cell>
        </row>
        <row r="270">
          <cell r="E270">
            <v>199</v>
          </cell>
        </row>
        <row r="273">
          <cell r="E273">
            <v>17</v>
          </cell>
        </row>
        <row r="274">
          <cell r="E274">
            <v>79.95</v>
          </cell>
        </row>
        <row r="275">
          <cell r="E275">
            <v>149.94999999999999</v>
          </cell>
        </row>
        <row r="276">
          <cell r="E276">
            <v>39.950000000000003</v>
          </cell>
        </row>
        <row r="277">
          <cell r="E277">
            <v>435.94499999999999</v>
          </cell>
        </row>
        <row r="278">
          <cell r="E278">
            <v>49.95</v>
          </cell>
        </row>
        <row r="279">
          <cell r="E279">
            <v>525</v>
          </cell>
        </row>
        <row r="280">
          <cell r="E280">
            <v>109.95</v>
          </cell>
        </row>
        <row r="281">
          <cell r="E281">
            <v>112.95</v>
          </cell>
        </row>
        <row r="283">
          <cell r="E283">
            <v>2.9</v>
          </cell>
        </row>
        <row r="284">
          <cell r="E284">
            <v>3.25</v>
          </cell>
        </row>
        <row r="285">
          <cell r="E285">
            <v>3.75</v>
          </cell>
        </row>
        <row r="286">
          <cell r="E286">
            <v>0.99</v>
          </cell>
        </row>
        <row r="289">
          <cell r="E289">
            <v>279.95</v>
          </cell>
        </row>
        <row r="290">
          <cell r="E290">
            <v>197.95</v>
          </cell>
        </row>
        <row r="292">
          <cell r="E292">
            <v>11.5</v>
          </cell>
        </row>
        <row r="293">
          <cell r="E293">
            <v>26.95</v>
          </cell>
        </row>
        <row r="294">
          <cell r="E294">
            <v>339.95</v>
          </cell>
        </row>
        <row r="297">
          <cell r="E297">
            <v>116.95</v>
          </cell>
        </row>
        <row r="301">
          <cell r="E301">
            <v>0.75</v>
          </cell>
        </row>
        <row r="302">
          <cell r="E302">
            <v>0.68</v>
          </cell>
        </row>
        <row r="303">
          <cell r="E303">
            <v>4.95</v>
          </cell>
        </row>
        <row r="304">
          <cell r="E304">
            <v>9.5</v>
          </cell>
        </row>
        <row r="307">
          <cell r="E307">
            <v>11.95</v>
          </cell>
        </row>
        <row r="310">
          <cell r="E310">
            <v>3.25</v>
          </cell>
        </row>
        <row r="311">
          <cell r="E311">
            <v>3</v>
          </cell>
        </row>
        <row r="313">
          <cell r="E313">
            <v>2.75</v>
          </cell>
        </row>
        <row r="314">
          <cell r="E314">
            <v>4</v>
          </cell>
        </row>
        <row r="322">
          <cell r="E322">
            <v>0.1908</v>
          </cell>
        </row>
        <row r="325">
          <cell r="E325">
            <v>70</v>
          </cell>
        </row>
        <row r="326">
          <cell r="E326">
            <v>80</v>
          </cell>
        </row>
        <row r="327">
          <cell r="E327">
            <v>95</v>
          </cell>
        </row>
        <row r="329">
          <cell r="E329">
            <v>75</v>
          </cell>
        </row>
        <row r="330">
          <cell r="E330">
            <v>85</v>
          </cell>
        </row>
        <row r="331">
          <cell r="E331">
            <v>100</v>
          </cell>
        </row>
        <row r="336">
          <cell r="E336">
            <v>49</v>
          </cell>
        </row>
        <row r="337">
          <cell r="E337">
            <v>51</v>
          </cell>
        </row>
        <row r="338">
          <cell r="E338">
            <v>71</v>
          </cell>
        </row>
        <row r="344">
          <cell r="E344">
            <v>80</v>
          </cell>
        </row>
        <row r="345">
          <cell r="E345">
            <v>85</v>
          </cell>
        </row>
        <row r="348">
          <cell r="E348">
            <v>109</v>
          </cell>
        </row>
        <row r="349">
          <cell r="E349">
            <v>115</v>
          </cell>
        </row>
        <row r="351">
          <cell r="E351">
            <v>82.5</v>
          </cell>
        </row>
        <row r="352">
          <cell r="E352">
            <v>87.5</v>
          </cell>
        </row>
        <row r="355">
          <cell r="E355">
            <v>166</v>
          </cell>
        </row>
        <row r="356">
          <cell r="E356">
            <v>171</v>
          </cell>
        </row>
        <row r="358">
          <cell r="E358">
            <v>80</v>
          </cell>
        </row>
        <row r="359">
          <cell r="E359">
            <v>120</v>
          </cell>
        </row>
        <row r="360">
          <cell r="E360">
            <v>140</v>
          </cell>
        </row>
        <row r="364">
          <cell r="E364">
            <v>34.950000000000003</v>
          </cell>
        </row>
        <row r="371">
          <cell r="E371">
            <v>901</v>
          </cell>
        </row>
        <row r="372">
          <cell r="E372">
            <v>1142</v>
          </cell>
        </row>
        <row r="373">
          <cell r="E373">
            <v>1176</v>
          </cell>
        </row>
        <row r="374">
          <cell r="E374">
            <v>1223</v>
          </cell>
        </row>
        <row r="375">
          <cell r="E375">
            <v>1380</v>
          </cell>
        </row>
        <row r="376">
          <cell r="E376">
            <v>1469</v>
          </cell>
        </row>
        <row r="379">
          <cell r="E379">
            <v>321</v>
          </cell>
        </row>
        <row r="380">
          <cell r="E380">
            <v>379</v>
          </cell>
        </row>
        <row r="381">
          <cell r="E381">
            <v>413</v>
          </cell>
        </row>
        <row r="382">
          <cell r="E382">
            <v>442</v>
          </cell>
        </row>
        <row r="383">
          <cell r="E383">
            <v>490</v>
          </cell>
        </row>
        <row r="384">
          <cell r="E384">
            <v>559</v>
          </cell>
        </row>
        <row r="386">
          <cell r="E386">
            <v>849.95</v>
          </cell>
        </row>
        <row r="388">
          <cell r="E388">
            <v>99</v>
          </cell>
        </row>
        <row r="390">
          <cell r="E390">
            <v>45</v>
          </cell>
        </row>
        <row r="393">
          <cell r="E393">
            <v>2</v>
          </cell>
        </row>
      </sheetData>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ing copy"/>
      <sheetName val="Price List 122918"/>
      <sheetName val="Price List 123117"/>
      <sheetName val="Price List 071916"/>
      <sheetName val="Price List 040816"/>
      <sheetName val="Price List 100115"/>
      <sheetName val="Price List 092115"/>
      <sheetName val="Price List 111214"/>
      <sheetName val="Price List 050814"/>
      <sheetName val="Price List 021314"/>
      <sheetName val="Price List 122013"/>
      <sheetName val="Update 092613"/>
      <sheetName val="Update 0327"/>
    </sheetNames>
    <sheetDataSet>
      <sheetData sheetId="0">
        <row r="6">
          <cell r="F6">
            <v>79.25</v>
          </cell>
        </row>
        <row r="7">
          <cell r="F7">
            <v>96.5</v>
          </cell>
        </row>
        <row r="8">
          <cell r="F8">
            <v>102.95</v>
          </cell>
        </row>
        <row r="9">
          <cell r="F9">
            <v>116.75</v>
          </cell>
        </row>
        <row r="10">
          <cell r="F10">
            <v>121.5</v>
          </cell>
        </row>
        <row r="12">
          <cell r="F12">
            <v>5.25</v>
          </cell>
        </row>
        <row r="13">
          <cell r="F13">
            <v>1.9</v>
          </cell>
        </row>
        <row r="15">
          <cell r="F15">
            <v>482.95</v>
          </cell>
        </row>
        <row r="19">
          <cell r="F19">
            <v>114.95</v>
          </cell>
        </row>
        <row r="20">
          <cell r="F20">
            <v>152.94999999999999</v>
          </cell>
        </row>
        <row r="21">
          <cell r="F21">
            <v>180.95</v>
          </cell>
        </row>
        <row r="23">
          <cell r="F23">
            <v>57.95</v>
          </cell>
        </row>
        <row r="24">
          <cell r="F24">
            <v>58.95</v>
          </cell>
        </row>
        <row r="26">
          <cell r="F26">
            <v>65.95</v>
          </cell>
        </row>
        <row r="27">
          <cell r="F27">
            <v>67.95</v>
          </cell>
        </row>
        <row r="28">
          <cell r="F28">
            <v>60.95</v>
          </cell>
        </row>
        <row r="29">
          <cell r="F29">
            <v>61.95</v>
          </cell>
        </row>
        <row r="31">
          <cell r="F31">
            <v>33.950000000000003</v>
          </cell>
        </row>
        <row r="32">
          <cell r="F32">
            <v>38.950000000000003</v>
          </cell>
        </row>
        <row r="33">
          <cell r="F33">
            <v>43.95</v>
          </cell>
        </row>
        <row r="35">
          <cell r="F35">
            <v>129.94999999999999</v>
          </cell>
        </row>
        <row r="36">
          <cell r="F36">
            <v>104.95</v>
          </cell>
        </row>
        <row r="37">
          <cell r="F37">
            <v>147.94999999999999</v>
          </cell>
        </row>
        <row r="38">
          <cell r="F38">
            <v>115.95</v>
          </cell>
        </row>
        <row r="39">
          <cell r="F39">
            <v>163.95</v>
          </cell>
        </row>
        <row r="40">
          <cell r="F40">
            <v>129.94999999999999</v>
          </cell>
        </row>
        <row r="41">
          <cell r="F41">
            <v>219.95</v>
          </cell>
        </row>
        <row r="42">
          <cell r="F42">
            <v>316.95</v>
          </cell>
        </row>
        <row r="43">
          <cell r="F43">
            <v>396.95</v>
          </cell>
        </row>
        <row r="45">
          <cell r="F45">
            <v>4.0949999999999998</v>
          </cell>
        </row>
        <row r="46">
          <cell r="F46">
            <v>4.3407</v>
          </cell>
        </row>
        <row r="47">
          <cell r="F47">
            <v>4.4108999999999998</v>
          </cell>
        </row>
        <row r="48">
          <cell r="F48">
            <v>4.6683000000000003</v>
          </cell>
        </row>
        <row r="49">
          <cell r="F49">
            <v>4.7501999999999995</v>
          </cell>
        </row>
        <row r="50">
          <cell r="F50">
            <v>5.0309999999999997</v>
          </cell>
        </row>
        <row r="51">
          <cell r="F51">
            <v>5.1012000000000004</v>
          </cell>
        </row>
        <row r="52">
          <cell r="F52">
            <v>5.3819999999999997</v>
          </cell>
        </row>
        <row r="53">
          <cell r="F53">
            <v>5.8031999999999995</v>
          </cell>
        </row>
        <row r="54">
          <cell r="F54">
            <v>6.0956999999999999</v>
          </cell>
        </row>
        <row r="55">
          <cell r="F55">
            <v>8.7983999999999991</v>
          </cell>
        </row>
        <row r="60">
          <cell r="F60">
            <v>47.95</v>
          </cell>
        </row>
        <row r="62">
          <cell r="F62">
            <v>3.5</v>
          </cell>
        </row>
        <row r="63">
          <cell r="F63">
            <v>1.49</v>
          </cell>
        </row>
        <row r="64">
          <cell r="F64">
            <v>12.5</v>
          </cell>
        </row>
        <row r="65">
          <cell r="F65">
            <v>15.5</v>
          </cell>
        </row>
        <row r="67">
          <cell r="F67">
            <v>1350</v>
          </cell>
        </row>
        <row r="68">
          <cell r="F68">
            <v>134.94999999999999</v>
          </cell>
        </row>
        <row r="70">
          <cell r="F70">
            <v>59.95</v>
          </cell>
        </row>
        <row r="71">
          <cell r="F71">
            <v>9.99</v>
          </cell>
        </row>
        <row r="72">
          <cell r="F72">
            <v>19.989999999999998</v>
          </cell>
        </row>
        <row r="73">
          <cell r="F73">
            <v>14.99</v>
          </cell>
        </row>
        <row r="74">
          <cell r="F74">
            <v>10.99</v>
          </cell>
        </row>
        <row r="76">
          <cell r="F76">
            <v>49.95</v>
          </cell>
        </row>
        <row r="77">
          <cell r="F77">
            <v>18.95</v>
          </cell>
        </row>
        <row r="80">
          <cell r="F80">
            <v>149.94999999999999</v>
          </cell>
        </row>
        <row r="81">
          <cell r="F81">
            <v>18.95</v>
          </cell>
        </row>
        <row r="82">
          <cell r="F82">
            <v>24.95</v>
          </cell>
        </row>
        <row r="84">
          <cell r="F84">
            <v>55.95</v>
          </cell>
        </row>
        <row r="85">
          <cell r="F85">
            <v>69.95</v>
          </cell>
        </row>
        <row r="86">
          <cell r="F86">
            <v>48.95</v>
          </cell>
        </row>
        <row r="88">
          <cell r="F88">
            <v>30.95</v>
          </cell>
        </row>
        <row r="90">
          <cell r="F90">
            <v>85.95</v>
          </cell>
        </row>
        <row r="91">
          <cell r="F91">
            <v>90.95</v>
          </cell>
        </row>
        <row r="92">
          <cell r="F92">
            <v>94.95</v>
          </cell>
        </row>
        <row r="93">
          <cell r="F93">
            <v>12.95</v>
          </cell>
        </row>
        <row r="94">
          <cell r="F94">
            <v>11.95</v>
          </cell>
        </row>
        <row r="97">
          <cell r="F97">
            <v>140</v>
          </cell>
        </row>
        <row r="98">
          <cell r="F98">
            <v>153</v>
          </cell>
        </row>
        <row r="100">
          <cell r="F100">
            <v>127.95</v>
          </cell>
        </row>
        <row r="102">
          <cell r="F102">
            <v>129.94999999999999</v>
          </cell>
        </row>
        <row r="103">
          <cell r="F103">
            <v>204.95</v>
          </cell>
        </row>
        <row r="104">
          <cell r="F104">
            <v>315.95</v>
          </cell>
        </row>
        <row r="105">
          <cell r="F105">
            <v>455.95</v>
          </cell>
        </row>
        <row r="106">
          <cell r="F106">
            <v>89.95</v>
          </cell>
        </row>
        <row r="107">
          <cell r="F107">
            <v>134.94999999999999</v>
          </cell>
        </row>
        <row r="108">
          <cell r="F108">
            <v>185.95</v>
          </cell>
        </row>
        <row r="109">
          <cell r="F109">
            <v>4.95</v>
          </cell>
        </row>
        <row r="111">
          <cell r="F111">
            <v>27.95</v>
          </cell>
        </row>
        <row r="112">
          <cell r="F112">
            <v>27.95</v>
          </cell>
        </row>
        <row r="113">
          <cell r="F113">
            <v>33.950000000000003</v>
          </cell>
        </row>
        <row r="114">
          <cell r="F114">
            <v>33.950000000000003</v>
          </cell>
        </row>
        <row r="115">
          <cell r="F115">
            <v>40.950000000000003</v>
          </cell>
        </row>
        <row r="116">
          <cell r="F116">
            <v>52.95</v>
          </cell>
        </row>
        <row r="117">
          <cell r="F117">
            <v>50.95</v>
          </cell>
        </row>
        <row r="118">
          <cell r="F118">
            <v>65.95</v>
          </cell>
        </row>
        <row r="119">
          <cell r="F119">
            <v>60.95</v>
          </cell>
        </row>
        <row r="120">
          <cell r="F120">
            <v>74.95</v>
          </cell>
        </row>
        <row r="121">
          <cell r="F121">
            <v>62.95</v>
          </cell>
        </row>
        <row r="123">
          <cell r="F123">
            <v>3099.95</v>
          </cell>
        </row>
        <row r="124">
          <cell r="F124">
            <v>799.95</v>
          </cell>
        </row>
        <row r="125">
          <cell r="F125">
            <v>1895</v>
          </cell>
        </row>
        <row r="126">
          <cell r="F126">
            <v>729.95</v>
          </cell>
        </row>
      </sheetData>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ndor Price Comparison"/>
      <sheetName val="Wholesale"/>
      <sheetName val="Retail"/>
    </sheetNames>
    <sheetDataSet>
      <sheetData sheetId="0"/>
      <sheetData sheetId="1"/>
      <sheetData sheetId="2">
        <row r="160">
          <cell r="D160">
            <v>1.8487</v>
          </cell>
        </row>
        <row r="161">
          <cell r="D161">
            <v>2.5835249999999998</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sweetwatersteel.com/"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20"/>
  <sheetViews>
    <sheetView zoomScale="75" zoomScaleNormal="75" workbookViewId="0">
      <selection sqref="A1:C1"/>
    </sheetView>
  </sheetViews>
  <sheetFormatPr defaultColWidth="9.140625" defaultRowHeight="14.25" x14ac:dyDescent="0.25"/>
  <cols>
    <col min="1" max="1" width="36.85546875" style="8" bestFit="1" customWidth="1"/>
    <col min="2" max="2" width="37.7109375" style="8" customWidth="1"/>
    <col min="3" max="3" width="40.5703125" style="8" bestFit="1" customWidth="1"/>
    <col min="4" max="16384" width="9.140625" style="8"/>
  </cols>
  <sheetData>
    <row r="1" spans="1:3" ht="375" customHeight="1" x14ac:dyDescent="0.25">
      <c r="A1" s="207" t="s">
        <v>381</v>
      </c>
      <c r="B1" s="207"/>
      <c r="C1" s="207"/>
    </row>
    <row r="2" spans="1:3" s="12" customFormat="1" ht="53.25" customHeight="1" x14ac:dyDescent="0.25">
      <c r="A2" s="209" t="s">
        <v>419</v>
      </c>
      <c r="B2" s="209"/>
      <c r="C2" s="209"/>
    </row>
    <row r="3" spans="1:3" ht="39.75" customHeight="1" x14ac:dyDescent="0.25">
      <c r="A3" s="210" t="s">
        <v>763</v>
      </c>
      <c r="B3" s="210"/>
      <c r="C3" s="210"/>
    </row>
    <row r="4" spans="1:3" ht="23.25" x14ac:dyDescent="0.35">
      <c r="A4" s="211" t="s">
        <v>420</v>
      </c>
      <c r="B4" s="211"/>
      <c r="C4" s="211"/>
    </row>
    <row r="5" spans="1:3" ht="15.75" x14ac:dyDescent="0.25">
      <c r="A5" s="212" t="s">
        <v>587</v>
      </c>
      <c r="B5" s="213"/>
      <c r="C5" s="213"/>
    </row>
    <row r="7" spans="1:3" ht="15" thickBot="1" x14ac:dyDescent="0.3">
      <c r="A7" s="166" t="s">
        <v>588</v>
      </c>
      <c r="B7" s="116"/>
      <c r="C7" s="166" t="s">
        <v>437</v>
      </c>
    </row>
    <row r="8" spans="1:3" x14ac:dyDescent="0.25">
      <c r="A8" s="117" t="s">
        <v>421</v>
      </c>
      <c r="B8" s="116"/>
      <c r="C8" s="117" t="s">
        <v>421</v>
      </c>
    </row>
    <row r="9" spans="1:3" x14ac:dyDescent="0.25">
      <c r="A9" s="118" t="s">
        <v>422</v>
      </c>
      <c r="B9" s="116"/>
      <c r="C9" s="118" t="s">
        <v>428</v>
      </c>
    </row>
    <row r="10" spans="1:3" x14ac:dyDescent="0.25">
      <c r="A10" s="118" t="s">
        <v>452</v>
      </c>
      <c r="B10" s="116"/>
      <c r="C10" s="118" t="s">
        <v>429</v>
      </c>
    </row>
    <row r="11" spans="1:3" x14ac:dyDescent="0.25">
      <c r="A11" s="119" t="s">
        <v>423</v>
      </c>
      <c r="B11" s="116"/>
      <c r="C11" s="119" t="s">
        <v>430</v>
      </c>
    </row>
    <row r="12" spans="1:3" x14ac:dyDescent="0.25">
      <c r="A12" s="119" t="s">
        <v>424</v>
      </c>
      <c r="B12" s="116"/>
      <c r="C12" s="118"/>
    </row>
    <row r="13" spans="1:3" x14ac:dyDescent="0.25">
      <c r="A13" s="118"/>
      <c r="B13" s="116"/>
      <c r="C13" s="118"/>
    </row>
    <row r="14" spans="1:3" x14ac:dyDescent="0.25">
      <c r="A14" s="118" t="s">
        <v>425</v>
      </c>
      <c r="B14" s="115" t="s">
        <v>427</v>
      </c>
      <c r="C14" s="118" t="s">
        <v>431</v>
      </c>
    </row>
    <row r="15" spans="1:3" x14ac:dyDescent="0.25">
      <c r="A15" s="118" t="s">
        <v>435</v>
      </c>
      <c r="B15" s="115" t="s">
        <v>438</v>
      </c>
      <c r="C15" s="118" t="s">
        <v>436</v>
      </c>
    </row>
    <row r="16" spans="1:3" ht="15" thickBot="1" x14ac:dyDescent="0.3">
      <c r="A16" s="120" t="s">
        <v>426</v>
      </c>
      <c r="B16" s="115" t="s">
        <v>439</v>
      </c>
      <c r="C16" s="120" t="s">
        <v>432</v>
      </c>
    </row>
    <row r="17" spans="1:3" x14ac:dyDescent="0.25">
      <c r="A17" s="116"/>
      <c r="B17" s="116"/>
      <c r="C17" s="116"/>
    </row>
    <row r="18" spans="1:3" ht="22.5" x14ac:dyDescent="0.35">
      <c r="A18" s="208" t="s">
        <v>433</v>
      </c>
      <c r="B18" s="208"/>
      <c r="C18" s="208"/>
    </row>
    <row r="19" spans="1:3" x14ac:dyDescent="0.25">
      <c r="A19" s="116"/>
      <c r="B19" s="116"/>
      <c r="C19" s="116"/>
    </row>
    <row r="20" spans="1:3" ht="15.75" x14ac:dyDescent="0.25">
      <c r="A20" s="206" t="s">
        <v>434</v>
      </c>
      <c r="B20" s="206"/>
      <c r="C20" s="206"/>
    </row>
  </sheetData>
  <mergeCells count="7">
    <mergeCell ref="A20:C20"/>
    <mergeCell ref="A1:C1"/>
    <mergeCell ref="A18:C18"/>
    <mergeCell ref="A2:C2"/>
    <mergeCell ref="A3:C3"/>
    <mergeCell ref="A4:C4"/>
    <mergeCell ref="A5:C5"/>
  </mergeCells>
  <hyperlinks>
    <hyperlink ref="A5" r:id="rId1"/>
  </hyperlinks>
  <printOptions horizontalCentered="1"/>
  <pageMargins left="0.5" right="0.5" top="0.5" bottom="0.5" header="0.3" footer="0.15"/>
  <pageSetup scale="83" orientation="portrait" r:id="rId2"/>
  <headerFooter>
    <oddFooter>&amp;L&amp;9&amp;D</oddFooter>
  </headerFooter>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52"/>
  <sheetViews>
    <sheetView workbookViewId="0">
      <selection sqref="A1:J1"/>
    </sheetView>
  </sheetViews>
  <sheetFormatPr defaultColWidth="9.140625" defaultRowHeight="14.25" x14ac:dyDescent="0.25"/>
  <cols>
    <col min="1" max="1" width="14.7109375" style="41" customWidth="1"/>
    <col min="2" max="2" width="14" style="41" customWidth="1"/>
    <col min="3" max="4" width="8.28515625" style="41" bestFit="1" customWidth="1"/>
    <col min="5" max="5" width="8.7109375" style="41" bestFit="1" customWidth="1"/>
    <col min="6" max="7" width="1.7109375" style="41" customWidth="1"/>
    <col min="8" max="8" width="35.7109375" style="41" customWidth="1"/>
    <col min="9" max="9" width="8.140625" style="41" bestFit="1" customWidth="1"/>
    <col min="10" max="10" width="3" style="41" bestFit="1" customWidth="1"/>
    <col min="11" max="12" width="9.42578125" style="41" customWidth="1"/>
    <col min="13" max="16384" width="9.140625" style="41"/>
  </cols>
  <sheetData>
    <row r="1" spans="1:14" ht="63" customHeight="1" x14ac:dyDescent="0.25">
      <c r="A1" s="230" t="s">
        <v>269</v>
      </c>
      <c r="B1" s="230"/>
      <c r="C1" s="230"/>
      <c r="D1" s="230"/>
      <c r="E1" s="230"/>
      <c r="F1" s="230"/>
      <c r="G1" s="230"/>
      <c r="H1" s="230"/>
      <c r="I1" s="230"/>
      <c r="J1" s="230"/>
      <c r="K1" s="67"/>
      <c r="L1" s="67"/>
      <c r="M1" s="67"/>
      <c r="N1" s="67"/>
    </row>
    <row r="2" spans="1:14" ht="49.5" customHeight="1" thickBot="1" x14ac:dyDescent="0.3">
      <c r="A2" s="192"/>
      <c r="B2" s="192"/>
      <c r="C2" s="192"/>
      <c r="D2" s="192"/>
      <c r="E2" s="192"/>
      <c r="F2" s="192"/>
      <c r="G2" s="192"/>
      <c r="H2" s="192"/>
      <c r="I2" s="192"/>
      <c r="J2" s="192"/>
      <c r="K2" s="67"/>
      <c r="L2" s="67"/>
      <c r="M2" s="67"/>
      <c r="N2" s="67"/>
    </row>
    <row r="3" spans="1:14" ht="15.2" customHeight="1" x14ac:dyDescent="0.25">
      <c r="A3" s="237" t="s">
        <v>275</v>
      </c>
      <c r="B3" s="238"/>
      <c r="C3" s="239"/>
      <c r="G3" s="192"/>
      <c r="H3" s="192"/>
      <c r="I3" s="192"/>
      <c r="J3" s="192"/>
    </row>
    <row r="4" spans="1:14" ht="15.2" customHeight="1" x14ac:dyDescent="0.25">
      <c r="A4" s="249" t="s">
        <v>696</v>
      </c>
      <c r="B4" s="250"/>
      <c r="C4" s="251"/>
      <c r="G4" s="192"/>
      <c r="H4" s="192"/>
      <c r="I4" s="192"/>
      <c r="J4" s="192"/>
    </row>
    <row r="5" spans="1:14" ht="15.2" customHeight="1" x14ac:dyDescent="0.25">
      <c r="A5" s="42"/>
      <c r="B5" s="38"/>
      <c r="C5" s="45"/>
      <c r="G5" s="192"/>
      <c r="H5" s="192"/>
      <c r="I5" s="192"/>
      <c r="J5" s="192"/>
    </row>
    <row r="6" spans="1:14" ht="15.2" customHeight="1" thickBot="1" x14ac:dyDescent="0.3">
      <c r="A6" s="70" t="s">
        <v>697</v>
      </c>
      <c r="B6" s="61">
        <f>+'[3]Working copy'!E297</f>
        <v>116.95</v>
      </c>
      <c r="C6" s="71" t="s">
        <v>26</v>
      </c>
      <c r="G6" s="192"/>
      <c r="H6" s="192"/>
      <c r="I6" s="192"/>
      <c r="J6" s="192"/>
    </row>
    <row r="7" spans="1:14" ht="15.2" customHeight="1" thickBot="1" x14ac:dyDescent="0.3">
      <c r="G7" s="192"/>
      <c r="H7" s="192"/>
      <c r="I7" s="192"/>
      <c r="J7" s="192"/>
    </row>
    <row r="8" spans="1:14" ht="15.2" customHeight="1" x14ac:dyDescent="0.25">
      <c r="A8" s="237" t="s">
        <v>250</v>
      </c>
      <c r="B8" s="238"/>
      <c r="C8" s="238"/>
      <c r="D8" s="239"/>
      <c r="G8" s="237" t="s">
        <v>738</v>
      </c>
      <c r="H8" s="238"/>
      <c r="I8" s="238"/>
      <c r="J8" s="239"/>
    </row>
    <row r="9" spans="1:14" ht="15.2" customHeight="1" x14ac:dyDescent="0.25">
      <c r="A9" s="249" t="s">
        <v>251</v>
      </c>
      <c r="B9" s="250"/>
      <c r="C9" s="250"/>
      <c r="D9" s="251"/>
      <c r="G9" s="326" t="s">
        <v>749</v>
      </c>
      <c r="H9" s="327"/>
      <c r="I9" s="327"/>
      <c r="J9" s="328"/>
    </row>
    <row r="10" spans="1:14" ht="15.2" customHeight="1" x14ac:dyDescent="0.25">
      <c r="A10" s="42"/>
      <c r="B10" s="38"/>
      <c r="C10" s="39"/>
      <c r="D10" s="45"/>
      <c r="G10" s="163" t="s">
        <v>747</v>
      </c>
      <c r="H10" s="190"/>
      <c r="I10" s="39">
        <f>+'[3]Working copy'!E310</f>
        <v>3.25</v>
      </c>
      <c r="J10" s="45" t="s">
        <v>26</v>
      </c>
    </row>
    <row r="11" spans="1:14" ht="15.2" customHeight="1" thickBot="1" x14ac:dyDescent="0.3">
      <c r="A11" s="42" t="s">
        <v>491</v>
      </c>
      <c r="B11" s="38"/>
      <c r="C11" s="39">
        <f>+'[3]Working copy'!E289</f>
        <v>279.95</v>
      </c>
      <c r="D11" s="45" t="s">
        <v>26</v>
      </c>
      <c r="G11" s="164" t="s">
        <v>748</v>
      </c>
      <c r="H11" s="191"/>
      <c r="I11" s="61">
        <f>+'[3]Working copy'!E311</f>
        <v>3</v>
      </c>
      <c r="J11" s="48" t="s">
        <v>26</v>
      </c>
    </row>
    <row r="12" spans="1:14" ht="15.2" customHeight="1" thickBot="1" x14ac:dyDescent="0.3">
      <c r="A12" s="42" t="s">
        <v>702</v>
      </c>
      <c r="C12" s="39">
        <f>+'[3]Working copy'!E290</f>
        <v>197.95</v>
      </c>
      <c r="D12" s="45" t="s">
        <v>26</v>
      </c>
    </row>
    <row r="13" spans="1:14" ht="15.2" customHeight="1" x14ac:dyDescent="0.25">
      <c r="A13" s="42" t="s">
        <v>252</v>
      </c>
      <c r="B13" s="38"/>
      <c r="C13" s="39">
        <f>+'[3]Working copy'!E292</f>
        <v>11.5</v>
      </c>
      <c r="D13" s="45" t="s">
        <v>26</v>
      </c>
      <c r="G13" s="237" t="s">
        <v>739</v>
      </c>
      <c r="H13" s="238"/>
      <c r="I13" s="238"/>
      <c r="J13" s="239"/>
    </row>
    <row r="14" spans="1:14" ht="15.2" customHeight="1" x14ac:dyDescent="0.25">
      <c r="A14" s="42" t="s">
        <v>253</v>
      </c>
      <c r="B14" s="38"/>
      <c r="C14" s="39">
        <f>+'[3]Working copy'!E293</f>
        <v>26.95</v>
      </c>
      <c r="D14" s="45" t="s">
        <v>26</v>
      </c>
      <c r="G14" s="249" t="s">
        <v>272</v>
      </c>
      <c r="H14" s="250"/>
      <c r="I14" s="250"/>
      <c r="J14" s="251"/>
    </row>
    <row r="15" spans="1:14" ht="15.2" customHeight="1" x14ac:dyDescent="0.25">
      <c r="A15" s="42"/>
      <c r="B15" s="38"/>
      <c r="C15" s="39"/>
      <c r="D15" s="45"/>
      <c r="G15" s="42"/>
      <c r="H15" s="38"/>
      <c r="I15" s="38"/>
      <c r="J15" s="45"/>
    </row>
    <row r="16" spans="1:14" ht="15.2" customHeight="1" x14ac:dyDescent="0.25">
      <c r="A16" s="249" t="s">
        <v>254</v>
      </c>
      <c r="B16" s="250"/>
      <c r="C16" s="250"/>
      <c r="D16" s="251"/>
      <c r="G16" s="42" t="s">
        <v>273</v>
      </c>
      <c r="H16" s="38"/>
      <c r="I16" s="39">
        <f>+'[3]Working copy'!E301</f>
        <v>0.75</v>
      </c>
      <c r="J16" s="45" t="s">
        <v>26</v>
      </c>
    </row>
    <row r="17" spans="1:10" x14ac:dyDescent="0.25">
      <c r="A17" s="42" t="s">
        <v>492</v>
      </c>
      <c r="B17" s="38"/>
      <c r="C17" s="39">
        <f>+'[3]Working copy'!E294</f>
        <v>339.95</v>
      </c>
      <c r="D17" s="45" t="s">
        <v>26</v>
      </c>
      <c r="G17" s="42" t="s">
        <v>274</v>
      </c>
      <c r="H17" s="38"/>
      <c r="I17" s="39">
        <f>+'[3]Working copy'!E302</f>
        <v>0.68</v>
      </c>
      <c r="J17" s="45" t="s">
        <v>26</v>
      </c>
    </row>
    <row r="18" spans="1:10" ht="15.2" customHeight="1" x14ac:dyDescent="0.25">
      <c r="A18" s="42"/>
      <c r="B18" s="38"/>
      <c r="C18" s="39"/>
      <c r="D18" s="45"/>
      <c r="G18" s="42" t="s">
        <v>751</v>
      </c>
      <c r="H18" s="38"/>
      <c r="I18" s="39">
        <f>+'[3]Working copy'!E303</f>
        <v>4.95</v>
      </c>
      <c r="J18" s="45" t="s">
        <v>26</v>
      </c>
    </row>
    <row r="19" spans="1:10" ht="15.2" customHeight="1" thickBot="1" x14ac:dyDescent="0.3">
      <c r="A19" s="68"/>
      <c r="B19" s="69"/>
      <c r="C19" s="47"/>
      <c r="D19" s="48"/>
      <c r="G19" s="42" t="s">
        <v>752</v>
      </c>
      <c r="H19" s="38"/>
      <c r="I19" s="39">
        <f>+'[3]Working copy'!E304</f>
        <v>9.5</v>
      </c>
      <c r="J19" s="45" t="s">
        <v>26</v>
      </c>
    </row>
    <row r="20" spans="1:10" ht="15.2" customHeight="1" thickBot="1" x14ac:dyDescent="0.3">
      <c r="G20" s="46" t="s">
        <v>493</v>
      </c>
      <c r="H20" s="47"/>
      <c r="I20" s="61">
        <f>+'[3]Working copy'!E307</f>
        <v>11.95</v>
      </c>
      <c r="J20" s="48" t="s">
        <v>26</v>
      </c>
    </row>
    <row r="21" spans="1:10" ht="19.5" thickBot="1" x14ac:dyDescent="0.3">
      <c r="A21" s="52" t="s">
        <v>255</v>
      </c>
      <c r="B21" s="53"/>
      <c r="C21" s="72" t="s">
        <v>256</v>
      </c>
      <c r="D21" s="72" t="s">
        <v>29</v>
      </c>
      <c r="E21" s="73"/>
      <c r="F21" s="193"/>
    </row>
    <row r="22" spans="1:10" ht="22.5" x14ac:dyDescent="0.25">
      <c r="A22" s="42"/>
      <c r="B22" s="38"/>
      <c r="C22" s="195" t="s">
        <v>741</v>
      </c>
      <c r="D22" s="39"/>
      <c r="E22" s="45"/>
      <c r="F22" s="38"/>
      <c r="H22" s="237" t="s">
        <v>276</v>
      </c>
      <c r="I22" s="238"/>
      <c r="J22" s="239"/>
    </row>
    <row r="23" spans="1:10" x14ac:dyDescent="0.25">
      <c r="A23" s="42" t="s">
        <v>257</v>
      </c>
      <c r="B23" s="38"/>
      <c r="C23" s="39"/>
      <c r="D23" s="39"/>
      <c r="E23" s="75"/>
      <c r="F23" s="39"/>
      <c r="H23" s="42" t="s">
        <v>277</v>
      </c>
      <c r="I23" s="39">
        <f>+'[3]Working copy'!E313</f>
        <v>2.75</v>
      </c>
      <c r="J23" s="45" t="s">
        <v>26</v>
      </c>
    </row>
    <row r="24" spans="1:10" ht="15.2" customHeight="1" thickBot="1" x14ac:dyDescent="0.3">
      <c r="A24" s="42"/>
      <c r="B24" s="38" t="s">
        <v>578</v>
      </c>
      <c r="C24" s="39">
        <f>+'[3]Working copy'!E325</f>
        <v>70</v>
      </c>
      <c r="D24" s="39">
        <f>+'[3]Working copy'!E329</f>
        <v>75</v>
      </c>
      <c r="E24" s="75"/>
      <c r="F24" s="39"/>
      <c r="H24" s="46" t="s">
        <v>278</v>
      </c>
      <c r="I24" s="61">
        <f>+'[3]Working copy'!E314</f>
        <v>4</v>
      </c>
      <c r="J24" s="48" t="s">
        <v>26</v>
      </c>
    </row>
    <row r="25" spans="1:10" ht="15.2" customHeight="1" thickBot="1" x14ac:dyDescent="0.3">
      <c r="A25" s="42"/>
      <c r="B25" s="38" t="s">
        <v>579</v>
      </c>
      <c r="C25" s="39">
        <f>+'[3]Working copy'!E326</f>
        <v>80</v>
      </c>
      <c r="D25" s="39">
        <f>+'[3]Working copy'!E330</f>
        <v>85</v>
      </c>
      <c r="E25" s="75"/>
      <c r="F25" s="39"/>
    </row>
    <row r="26" spans="1:10" ht="15.2" customHeight="1" x14ac:dyDescent="0.25">
      <c r="A26" s="42"/>
      <c r="B26" s="38" t="s">
        <v>258</v>
      </c>
      <c r="C26" s="39">
        <f>+'[3]Working copy'!E327</f>
        <v>95</v>
      </c>
      <c r="D26" s="39">
        <f>+'[3]Working copy'!E331</f>
        <v>100</v>
      </c>
      <c r="E26" s="75"/>
      <c r="F26" s="39"/>
      <c r="H26" s="237" t="s">
        <v>279</v>
      </c>
      <c r="I26" s="238"/>
      <c r="J26" s="239"/>
    </row>
    <row r="27" spans="1:10" ht="15.2" customHeight="1" x14ac:dyDescent="0.25">
      <c r="A27" s="42" t="s">
        <v>259</v>
      </c>
      <c r="B27" s="38"/>
      <c r="C27" s="39"/>
      <c r="D27" s="39"/>
      <c r="E27" s="75"/>
      <c r="F27" s="39"/>
      <c r="H27" s="42" t="s">
        <v>280</v>
      </c>
      <c r="I27" s="39">
        <f>+'[3]Working copy'!E283</f>
        <v>2.9</v>
      </c>
      <c r="J27" s="45" t="s">
        <v>26</v>
      </c>
    </row>
    <row r="28" spans="1:10" x14ac:dyDescent="0.25">
      <c r="A28" s="42"/>
      <c r="B28" s="38" t="s">
        <v>260</v>
      </c>
      <c r="C28" s="39"/>
      <c r="D28" s="39">
        <f>+'[3]Working copy'!E336</f>
        <v>49</v>
      </c>
      <c r="E28" s="75"/>
      <c r="F28" s="39"/>
      <c r="H28" s="42" t="s">
        <v>281</v>
      </c>
      <c r="I28" s="39">
        <f>+'[3]Working copy'!E284</f>
        <v>3.25</v>
      </c>
      <c r="J28" s="45" t="s">
        <v>26</v>
      </c>
    </row>
    <row r="29" spans="1:10" ht="15.2" customHeight="1" thickBot="1" x14ac:dyDescent="0.3">
      <c r="A29" s="42"/>
      <c r="B29" s="38" t="s">
        <v>580</v>
      </c>
      <c r="C29" s="39"/>
      <c r="D29" s="39">
        <f>+'[3]Working copy'!E337</f>
        <v>51</v>
      </c>
      <c r="E29" s="75"/>
      <c r="F29" s="39"/>
      <c r="H29" s="46" t="s">
        <v>282</v>
      </c>
      <c r="I29" s="61">
        <f>+'[3]Working copy'!E285</f>
        <v>3.75</v>
      </c>
      <c r="J29" s="48" t="s">
        <v>26</v>
      </c>
    </row>
    <row r="30" spans="1:10" ht="15.2" customHeight="1" thickBot="1" x14ac:dyDescent="0.3">
      <c r="A30" s="42"/>
      <c r="B30" s="38" t="s">
        <v>581</v>
      </c>
      <c r="C30" s="39"/>
      <c r="D30" s="39">
        <f>+'[3]Working copy'!E338</f>
        <v>71</v>
      </c>
      <c r="E30" s="75"/>
      <c r="F30" s="39"/>
    </row>
    <row r="31" spans="1:10" ht="15.2" customHeight="1" x14ac:dyDescent="0.25">
      <c r="A31" s="42" t="s">
        <v>261</v>
      </c>
      <c r="B31" s="38"/>
      <c r="C31" s="39">
        <f>+'[3]Working copy'!E344</f>
        <v>80</v>
      </c>
      <c r="D31" s="39">
        <f>+'[3]Working copy'!E345</f>
        <v>85</v>
      </c>
      <c r="E31" s="75"/>
      <c r="F31" s="39"/>
      <c r="H31" s="237" t="s">
        <v>672</v>
      </c>
      <c r="I31" s="238"/>
      <c r="J31" s="239"/>
    </row>
    <row r="32" spans="1:10" ht="15.2" customHeight="1" thickBot="1" x14ac:dyDescent="0.3">
      <c r="A32" s="42" t="s">
        <v>262</v>
      </c>
      <c r="B32" s="74" t="s">
        <v>582</v>
      </c>
      <c r="C32" s="39">
        <f>+'[3]Working copy'!E348</f>
        <v>109</v>
      </c>
      <c r="D32" s="39">
        <f>+'[3]Working copy'!E349</f>
        <v>115</v>
      </c>
      <c r="E32" s="75"/>
      <c r="F32" s="39"/>
      <c r="H32" s="46" t="s">
        <v>673</v>
      </c>
      <c r="I32" s="61">
        <f>+'[3]Working copy'!E286</f>
        <v>0.99</v>
      </c>
      <c r="J32" s="48" t="s">
        <v>26</v>
      </c>
    </row>
    <row r="33" spans="1:10" ht="15.2" customHeight="1" thickBot="1" x14ac:dyDescent="0.3">
      <c r="A33" s="42" t="s">
        <v>263</v>
      </c>
      <c r="B33" s="38" t="s">
        <v>258</v>
      </c>
      <c r="C33" s="39">
        <f>+'[3]Working copy'!E351</f>
        <v>82.5</v>
      </c>
      <c r="D33" s="39">
        <f>+'[3]Working copy'!E352</f>
        <v>87.5</v>
      </c>
      <c r="E33" s="75"/>
      <c r="F33" s="39"/>
    </row>
    <row r="34" spans="1:10" ht="18.75" x14ac:dyDescent="0.25">
      <c r="A34" s="42" t="s">
        <v>264</v>
      </c>
      <c r="B34" s="38" t="s">
        <v>579</v>
      </c>
      <c r="C34" s="39">
        <f>+'[3]Working copy'!E355</f>
        <v>166</v>
      </c>
      <c r="D34" s="39">
        <f>+'[3]Working copy'!E356</f>
        <v>171</v>
      </c>
      <c r="E34" s="75"/>
      <c r="F34" s="39"/>
      <c r="H34" s="237" t="s">
        <v>283</v>
      </c>
      <c r="I34" s="238"/>
      <c r="J34" s="239"/>
    </row>
    <row r="35" spans="1:10" ht="15.2" customHeight="1" x14ac:dyDescent="0.25">
      <c r="A35" s="42" t="s">
        <v>265</v>
      </c>
      <c r="B35" s="38"/>
      <c r="C35" s="39"/>
      <c r="D35" s="39"/>
      <c r="E35" s="75"/>
      <c r="F35" s="39"/>
      <c r="H35" s="240" t="s">
        <v>29</v>
      </c>
      <c r="I35" s="241"/>
      <c r="J35" s="242"/>
    </row>
    <row r="36" spans="1:10" ht="15.2" customHeight="1" x14ac:dyDescent="0.25">
      <c r="A36" s="42"/>
      <c r="B36" s="38" t="s">
        <v>583</v>
      </c>
      <c r="C36" s="39">
        <f>+'[3]Working copy'!E358</f>
        <v>80</v>
      </c>
      <c r="D36" s="39"/>
      <c r="E36" s="75"/>
      <c r="F36" s="39"/>
      <c r="H36" s="264" t="s">
        <v>284</v>
      </c>
      <c r="I36" s="265"/>
      <c r="J36" s="283"/>
    </row>
    <row r="37" spans="1:10" ht="15.2" customHeight="1" x14ac:dyDescent="0.25">
      <c r="A37" s="42"/>
      <c r="B37" s="38" t="s">
        <v>266</v>
      </c>
      <c r="C37" s="39">
        <f>+'[3]Working copy'!E359</f>
        <v>120</v>
      </c>
      <c r="D37" s="39"/>
      <c r="E37" s="75"/>
      <c r="F37" s="39"/>
      <c r="H37" s="264" t="s">
        <v>285</v>
      </c>
      <c r="I37" s="265"/>
      <c r="J37" s="283"/>
    </row>
    <row r="38" spans="1:10" ht="15.2" customHeight="1" x14ac:dyDescent="0.25">
      <c r="A38" s="42"/>
      <c r="B38" s="38" t="s">
        <v>584</v>
      </c>
      <c r="C38" s="39">
        <f>+'[3]Working copy'!E360</f>
        <v>140</v>
      </c>
      <c r="D38" s="39"/>
      <c r="E38" s="75"/>
      <c r="F38" s="39"/>
      <c r="H38" s="42"/>
      <c r="I38" s="38"/>
      <c r="J38" s="45"/>
    </row>
    <row r="39" spans="1:10" ht="15.2" customHeight="1" thickBot="1" x14ac:dyDescent="0.3">
      <c r="A39" s="42"/>
      <c r="B39" s="38"/>
      <c r="C39" s="39"/>
      <c r="D39" s="39"/>
      <c r="E39" s="75"/>
      <c r="F39" s="39"/>
      <c r="H39" s="46" t="s">
        <v>286</v>
      </c>
      <c r="I39" s="61">
        <f>+'[3]Working copy'!E222</f>
        <v>14.95</v>
      </c>
      <c r="J39" s="48" t="s">
        <v>26</v>
      </c>
    </row>
    <row r="40" spans="1:10" ht="15.2" customHeight="1" thickBot="1" x14ac:dyDescent="0.3">
      <c r="A40" s="42"/>
      <c r="B40" s="265" t="s">
        <v>267</v>
      </c>
      <c r="C40" s="265"/>
      <c r="D40" s="265"/>
      <c r="E40" s="283"/>
      <c r="F40" s="194"/>
      <c r="I40" s="39"/>
    </row>
    <row r="41" spans="1:10" ht="15.2" customHeight="1" x14ac:dyDescent="0.25">
      <c r="A41" s="42"/>
      <c r="B41" s="169"/>
      <c r="C41" s="169"/>
      <c r="D41" s="169"/>
      <c r="E41" s="75"/>
      <c r="F41" s="39"/>
      <c r="H41" s="237" t="s">
        <v>287</v>
      </c>
      <c r="I41" s="238"/>
      <c r="J41" s="239"/>
    </row>
    <row r="42" spans="1:10" ht="15" thickBot="1" x14ac:dyDescent="0.3">
      <c r="A42" s="42"/>
      <c r="B42" s="265" t="s">
        <v>268</v>
      </c>
      <c r="C42" s="265"/>
      <c r="D42" s="265"/>
      <c r="E42" s="283"/>
      <c r="F42" s="194"/>
      <c r="H42" s="46" t="s">
        <v>288</v>
      </c>
      <c r="I42" s="61">
        <f>+'[3]Working copy'!E322</f>
        <v>0.1908</v>
      </c>
      <c r="J42" s="48" t="s">
        <v>26</v>
      </c>
    </row>
    <row r="43" spans="1:10" ht="15.2" customHeight="1" thickBot="1" x14ac:dyDescent="0.3">
      <c r="A43" s="170"/>
      <c r="B43" s="171"/>
      <c r="C43" s="61"/>
      <c r="D43" s="61"/>
      <c r="E43" s="76"/>
      <c r="F43" s="39"/>
    </row>
    <row r="44" spans="1:10" ht="15.2" customHeight="1" x14ac:dyDescent="0.25"/>
    <row r="45" spans="1:10" ht="15.2" customHeight="1" x14ac:dyDescent="0.25"/>
    <row r="46" spans="1:10" ht="15.2" customHeight="1" x14ac:dyDescent="0.25"/>
    <row r="47" spans="1:10" ht="15.2" customHeight="1" x14ac:dyDescent="0.25"/>
    <row r="48" spans="1:10" ht="15.2" customHeight="1" x14ac:dyDescent="0.25"/>
    <row r="49" ht="15.2" customHeight="1" x14ac:dyDescent="0.25"/>
    <row r="50" ht="15.2" customHeight="1" x14ac:dyDescent="0.25"/>
    <row r="51" ht="15.2" customHeight="1" x14ac:dyDescent="0.25"/>
    <row r="52" ht="15.2" customHeight="1" x14ac:dyDescent="0.25"/>
  </sheetData>
  <mergeCells count="20">
    <mergeCell ref="A16:D16"/>
    <mergeCell ref="H34:J34"/>
    <mergeCell ref="H35:J35"/>
    <mergeCell ref="B42:E42"/>
    <mergeCell ref="H22:J22"/>
    <mergeCell ref="H26:J26"/>
    <mergeCell ref="H31:J31"/>
    <mergeCell ref="H37:J37"/>
    <mergeCell ref="H41:J41"/>
    <mergeCell ref="H36:J36"/>
    <mergeCell ref="B40:E40"/>
    <mergeCell ref="A1:J1"/>
    <mergeCell ref="G13:J13"/>
    <mergeCell ref="G14:J14"/>
    <mergeCell ref="A3:C3"/>
    <mergeCell ref="A4:C4"/>
    <mergeCell ref="G8:J8"/>
    <mergeCell ref="G9:J9"/>
    <mergeCell ref="A8:D8"/>
    <mergeCell ref="A9:D9"/>
  </mergeCells>
  <printOptions horizontalCentered="1"/>
  <pageMargins left="0.5" right="0.5" top="0.5" bottom="0.5" header="0.3" footer="0.15"/>
  <pageSetup scale="92" orientation="portrait" r:id="rId1"/>
  <headerFooter>
    <oddFooter>&amp;L&amp;9&amp;D, &amp;T&amp;RPrices are subject to change without notice.</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44"/>
  <sheetViews>
    <sheetView workbookViewId="0">
      <selection sqref="A1:L1"/>
    </sheetView>
  </sheetViews>
  <sheetFormatPr defaultColWidth="9.140625" defaultRowHeight="15" x14ac:dyDescent="0.25"/>
  <cols>
    <col min="1" max="1" width="14.7109375" style="82" customWidth="1"/>
    <col min="2" max="2" width="9.140625" style="82"/>
    <col min="3" max="3" width="11.7109375" style="82" customWidth="1"/>
    <col min="4" max="4" width="2.7109375" style="82" bestFit="1" customWidth="1"/>
    <col min="5" max="5" width="11.7109375" style="82" customWidth="1"/>
    <col min="6" max="6" width="2.7109375" style="82" customWidth="1"/>
    <col min="7" max="7" width="11.7109375" style="82" customWidth="1"/>
    <col min="8" max="8" width="2.7109375" style="82" customWidth="1"/>
    <col min="9" max="9" width="11.7109375" style="82" customWidth="1"/>
    <col min="10" max="10" width="4.140625" style="82" customWidth="1"/>
    <col min="11" max="11" width="11.7109375" style="82" customWidth="1"/>
    <col min="12" max="12" width="3.42578125" style="82" customWidth="1"/>
    <col min="13" max="16384" width="9.140625" style="82"/>
  </cols>
  <sheetData>
    <row r="1" spans="1:12" s="9" customFormat="1" ht="28.5" x14ac:dyDescent="0.25">
      <c r="A1" s="230" t="s">
        <v>269</v>
      </c>
      <c r="B1" s="230"/>
      <c r="C1" s="230"/>
      <c r="D1" s="230"/>
      <c r="E1" s="230"/>
      <c r="F1" s="230"/>
      <c r="G1" s="230"/>
      <c r="H1" s="230"/>
      <c r="I1" s="230"/>
      <c r="J1" s="230"/>
      <c r="K1" s="230"/>
      <c r="L1" s="230"/>
    </row>
    <row r="2" spans="1:12" s="77" customFormat="1" ht="18.75" x14ac:dyDescent="0.25">
      <c r="A2" s="329" t="s">
        <v>308</v>
      </c>
      <c r="B2" s="329"/>
      <c r="C2" s="329"/>
      <c r="D2" s="329"/>
      <c r="E2" s="329"/>
      <c r="F2" s="329"/>
      <c r="G2" s="329"/>
      <c r="H2" s="329"/>
      <c r="I2" s="329"/>
      <c r="J2" s="329"/>
      <c r="K2" s="329"/>
      <c r="L2" s="329"/>
    </row>
    <row r="3" spans="1:12" s="77" customFormat="1" ht="20.100000000000001" customHeight="1" x14ac:dyDescent="0.25"/>
    <row r="5" spans="1:12" s="78" customFormat="1" ht="31.5" x14ac:dyDescent="0.25">
      <c r="C5" s="136" t="s">
        <v>309</v>
      </c>
      <c r="D5" s="136"/>
      <c r="E5" s="136" t="s">
        <v>310</v>
      </c>
      <c r="F5" s="136"/>
      <c r="G5" s="136" t="s">
        <v>311</v>
      </c>
      <c r="H5" s="136"/>
      <c r="I5" s="136" t="s">
        <v>312</v>
      </c>
      <c r="J5" s="136"/>
      <c r="K5" s="136" t="s">
        <v>313</v>
      </c>
      <c r="L5" s="79"/>
    </row>
    <row r="6" spans="1:12" s="78" customFormat="1" ht="15.75" x14ac:dyDescent="0.25"/>
    <row r="7" spans="1:12" s="78" customFormat="1" ht="17.100000000000001" customHeight="1" x14ac:dyDescent="0.25">
      <c r="C7" s="80" t="s">
        <v>314</v>
      </c>
      <c r="D7" s="80"/>
      <c r="E7" s="81">
        <f>+'[3]Working copy'!E19</f>
        <v>172.95</v>
      </c>
      <c r="F7" s="81"/>
      <c r="G7" s="80" t="s">
        <v>317</v>
      </c>
      <c r="H7" s="80"/>
      <c r="I7" s="81">
        <f>+'[3]Working copy'!E35</f>
        <v>121.95</v>
      </c>
      <c r="J7" s="81"/>
      <c r="K7" s="81">
        <f>+'[3]Working copy'!E7</f>
        <v>359.95</v>
      </c>
    </row>
    <row r="8" spans="1:12" s="78" customFormat="1" ht="17.100000000000001" customHeight="1" x14ac:dyDescent="0.25">
      <c r="C8" s="80" t="s">
        <v>314</v>
      </c>
      <c r="D8" s="80"/>
      <c r="E8" s="81">
        <f>+E7</f>
        <v>172.95</v>
      </c>
      <c r="F8" s="81"/>
      <c r="G8" s="80" t="s">
        <v>318</v>
      </c>
      <c r="H8" s="80"/>
      <c r="I8" s="81">
        <f>+'[3]Working copy'!E36</f>
        <v>119.95</v>
      </c>
      <c r="J8" s="81"/>
      <c r="K8" s="81">
        <f>+'[3]Working copy'!E8</f>
        <v>357.95</v>
      </c>
    </row>
    <row r="9" spans="1:12" s="78" customFormat="1" ht="17.100000000000001" customHeight="1" x14ac:dyDescent="0.25">
      <c r="C9" s="80" t="s">
        <v>314</v>
      </c>
      <c r="D9" s="80"/>
      <c r="E9" s="81">
        <f>+E7</f>
        <v>172.95</v>
      </c>
      <c r="F9" s="81"/>
      <c r="G9" s="80" t="s">
        <v>319</v>
      </c>
      <c r="H9" s="80"/>
      <c r="I9" s="81">
        <f>+'[3]Working copy'!E37</f>
        <v>112.95</v>
      </c>
      <c r="J9" s="81"/>
      <c r="K9" s="81">
        <f>+'[3]Working copy'!E9</f>
        <v>350.95</v>
      </c>
    </row>
    <row r="10" spans="1:12" s="78" customFormat="1" ht="17.100000000000001" customHeight="1" x14ac:dyDescent="0.25">
      <c r="C10" s="80" t="s">
        <v>315</v>
      </c>
      <c r="D10" s="80"/>
      <c r="E10" s="81">
        <f>+'[3]Working copy'!E20</f>
        <v>240.95</v>
      </c>
      <c r="F10" s="81"/>
      <c r="G10" s="80" t="s">
        <v>317</v>
      </c>
      <c r="H10" s="80"/>
      <c r="I10" s="81">
        <f>+'[3]Working copy'!E39</f>
        <v>129.94999999999999</v>
      </c>
      <c r="J10" s="81"/>
      <c r="K10" s="81">
        <f>+'[3]Working copy'!E11</f>
        <v>441.95</v>
      </c>
    </row>
    <row r="11" spans="1:12" s="78" customFormat="1" ht="17.100000000000001" customHeight="1" x14ac:dyDescent="0.25">
      <c r="C11" s="80" t="s">
        <v>315</v>
      </c>
      <c r="D11" s="80"/>
      <c r="E11" s="81">
        <f>+E10</f>
        <v>240.95</v>
      </c>
      <c r="F11" s="81"/>
      <c r="G11" s="80" t="s">
        <v>318</v>
      </c>
      <c r="H11" s="80"/>
      <c r="I11" s="81">
        <f>+'[3]Working copy'!E40</f>
        <v>124.95</v>
      </c>
      <c r="J11" s="81"/>
      <c r="K11" s="81">
        <f>+'[3]Working copy'!E12</f>
        <v>436.95</v>
      </c>
    </row>
    <row r="12" spans="1:12" s="78" customFormat="1" ht="17.100000000000001" customHeight="1" x14ac:dyDescent="0.25">
      <c r="C12" s="80" t="s">
        <v>315</v>
      </c>
      <c r="D12" s="80"/>
      <c r="E12" s="81">
        <f>+E10</f>
        <v>240.95</v>
      </c>
      <c r="F12" s="81"/>
      <c r="G12" s="80" t="s">
        <v>319</v>
      </c>
      <c r="H12" s="80"/>
      <c r="I12" s="81">
        <f>+'[3]Working copy'!E41</f>
        <v>121.95</v>
      </c>
      <c r="J12" s="81"/>
      <c r="K12" s="81">
        <f>+'[3]Working copy'!E13</f>
        <v>434.95</v>
      </c>
    </row>
    <row r="13" spans="1:12" s="78" customFormat="1" ht="17.100000000000001" customHeight="1" x14ac:dyDescent="0.25">
      <c r="C13" s="80" t="s">
        <v>316</v>
      </c>
      <c r="D13" s="80"/>
      <c r="E13" s="81">
        <f>+'[3]Working copy'!E21</f>
        <v>345.95</v>
      </c>
      <c r="F13" s="81"/>
      <c r="G13" s="80" t="s">
        <v>317</v>
      </c>
      <c r="H13" s="80"/>
      <c r="I13" s="81">
        <f>+'[3]Working copy'!E43</f>
        <v>141.94999999999999</v>
      </c>
      <c r="J13" s="81"/>
      <c r="K13" s="81">
        <f>+'[3]Working copy'!E15</f>
        <v>597.95000000000005</v>
      </c>
    </row>
    <row r="14" spans="1:12" s="78" customFormat="1" ht="17.100000000000001" customHeight="1" x14ac:dyDescent="0.25">
      <c r="C14" s="80" t="s">
        <v>316</v>
      </c>
      <c r="D14" s="80"/>
      <c r="E14" s="81">
        <f>+E13</f>
        <v>345.95</v>
      </c>
      <c r="F14" s="81"/>
      <c r="G14" s="80" t="s">
        <v>318</v>
      </c>
      <c r="H14" s="80"/>
      <c r="I14" s="81">
        <f>+'[3]Working copy'!E44</f>
        <v>135.94999999999999</v>
      </c>
      <c r="J14" s="81"/>
      <c r="K14" s="81">
        <f>+'[3]Working copy'!E16</f>
        <v>591.95000000000005</v>
      </c>
    </row>
    <row r="15" spans="1:12" s="78" customFormat="1" ht="17.100000000000001" customHeight="1" x14ac:dyDescent="0.25">
      <c r="C15" s="80" t="s">
        <v>316</v>
      </c>
      <c r="D15" s="80"/>
      <c r="E15" s="81">
        <f>+E13</f>
        <v>345.95</v>
      </c>
      <c r="F15" s="81"/>
      <c r="G15" s="80" t="s">
        <v>319</v>
      </c>
      <c r="H15" s="80"/>
      <c r="I15" s="81">
        <f>+'[3]Working copy'!E45</f>
        <v>133.94999999999999</v>
      </c>
      <c r="J15" s="81"/>
      <c r="K15" s="81">
        <f>+'[3]Working copy'!E17</f>
        <v>589.95000000000005</v>
      </c>
    </row>
    <row r="19" spans="1:12" ht="15.75" x14ac:dyDescent="0.25">
      <c r="A19" s="332" t="s">
        <v>321</v>
      </c>
      <c r="B19" s="332"/>
      <c r="C19" s="332"/>
      <c r="D19" s="332"/>
      <c r="E19" s="332"/>
      <c r="F19" s="332"/>
      <c r="G19" s="332"/>
      <c r="H19" s="332"/>
      <c r="I19" s="332"/>
      <c r="J19" s="332"/>
      <c r="K19" s="332"/>
      <c r="L19" s="332"/>
    </row>
    <row r="20" spans="1:12" ht="15.75" x14ac:dyDescent="0.25">
      <c r="A20" s="332" t="s">
        <v>764</v>
      </c>
      <c r="B20" s="332"/>
      <c r="C20" s="332"/>
      <c r="D20" s="332"/>
      <c r="E20" s="332"/>
      <c r="F20" s="332"/>
      <c r="G20" s="332"/>
      <c r="H20" s="332"/>
      <c r="I20" s="332"/>
      <c r="J20" s="332"/>
      <c r="K20" s="332"/>
      <c r="L20" s="332"/>
    </row>
    <row r="21" spans="1:12" ht="15.75" x14ac:dyDescent="0.25">
      <c r="A21" s="332" t="s">
        <v>758</v>
      </c>
      <c r="B21" s="332"/>
      <c r="C21" s="332"/>
      <c r="D21" s="332"/>
      <c r="E21" s="332"/>
      <c r="F21" s="332"/>
      <c r="G21" s="332"/>
      <c r="H21" s="332"/>
      <c r="I21" s="332"/>
      <c r="J21" s="332"/>
      <c r="K21" s="332"/>
      <c r="L21" s="332"/>
    </row>
    <row r="22" spans="1:12" ht="15.75" x14ac:dyDescent="0.25">
      <c r="A22" s="332" t="s">
        <v>759</v>
      </c>
      <c r="B22" s="332"/>
      <c r="C22" s="332"/>
      <c r="D22" s="332"/>
      <c r="E22" s="332"/>
      <c r="F22" s="332"/>
      <c r="G22" s="332"/>
      <c r="H22" s="332"/>
      <c r="I22" s="332"/>
      <c r="J22" s="332"/>
      <c r="K22" s="332"/>
      <c r="L22" s="332"/>
    </row>
    <row r="23" spans="1:12" ht="15.75" x14ac:dyDescent="0.25">
      <c r="A23" s="332" t="s">
        <v>322</v>
      </c>
      <c r="B23" s="332"/>
      <c r="C23" s="332"/>
      <c r="D23" s="332"/>
      <c r="E23" s="332"/>
      <c r="F23" s="332"/>
      <c r="G23" s="332"/>
      <c r="H23" s="332"/>
      <c r="I23" s="332"/>
      <c r="J23" s="332"/>
      <c r="K23" s="332"/>
      <c r="L23" s="332"/>
    </row>
    <row r="26" spans="1:12" ht="15.75" thickBot="1" x14ac:dyDescent="0.3"/>
    <row r="27" spans="1:12" ht="18.75" x14ac:dyDescent="0.25">
      <c r="B27" s="237" t="s">
        <v>289</v>
      </c>
      <c r="C27" s="238"/>
      <c r="D27" s="239"/>
      <c r="H27" s="237" t="s">
        <v>301</v>
      </c>
      <c r="I27" s="238"/>
      <c r="J27" s="238"/>
      <c r="K27" s="238"/>
      <c r="L27" s="239"/>
    </row>
    <row r="28" spans="1:12" x14ac:dyDescent="0.25">
      <c r="B28" s="110" t="s">
        <v>290</v>
      </c>
      <c r="C28" s="39">
        <f>+'[3]Working copy'!E63</f>
        <v>16.95</v>
      </c>
      <c r="D28" s="45" t="s">
        <v>26</v>
      </c>
      <c r="H28" s="42" t="s">
        <v>302</v>
      </c>
      <c r="I28" s="38"/>
      <c r="J28" s="38"/>
      <c r="K28" s="39">
        <f>+'[3]Working copy'!E90</f>
        <v>31.95</v>
      </c>
      <c r="L28" s="45" t="s">
        <v>26</v>
      </c>
    </row>
    <row r="29" spans="1:12" x14ac:dyDescent="0.25">
      <c r="B29" s="110" t="s">
        <v>291</v>
      </c>
      <c r="C29" s="39">
        <f>+'[3]Working copy'!E64</f>
        <v>22.95</v>
      </c>
      <c r="D29" s="45" t="s">
        <v>26</v>
      </c>
      <c r="H29" s="42" t="s">
        <v>303</v>
      </c>
      <c r="I29" s="38"/>
      <c r="J29" s="38"/>
      <c r="K29" s="39">
        <f>+'[3]Working copy'!E91</f>
        <v>67.95</v>
      </c>
      <c r="L29" s="45" t="s">
        <v>26</v>
      </c>
    </row>
    <row r="30" spans="1:12" ht="15.75" thickBot="1" x14ac:dyDescent="0.3">
      <c r="B30" s="109" t="s">
        <v>292</v>
      </c>
      <c r="C30" s="61">
        <f>+'[3]Working copy'!E65</f>
        <v>33.950000000000003</v>
      </c>
      <c r="D30" s="48" t="s">
        <v>26</v>
      </c>
      <c r="H30" s="46" t="s">
        <v>304</v>
      </c>
      <c r="I30" s="47"/>
      <c r="J30" s="47"/>
      <c r="K30" s="61">
        <f>+'[3]Working copy'!E92</f>
        <v>53.5</v>
      </c>
      <c r="L30" s="48" t="s">
        <v>26</v>
      </c>
    </row>
    <row r="31" spans="1:12" ht="15.75" thickBot="1" x14ac:dyDescent="0.3"/>
    <row r="32" spans="1:12" ht="18.75" x14ac:dyDescent="0.25">
      <c r="B32" s="237" t="s">
        <v>296</v>
      </c>
      <c r="C32" s="238"/>
      <c r="D32" s="239"/>
      <c r="H32" s="237" t="s">
        <v>299</v>
      </c>
      <c r="I32" s="238"/>
      <c r="J32" s="238"/>
      <c r="K32" s="238"/>
      <c r="L32" s="239"/>
    </row>
    <row r="33" spans="1:12" x14ac:dyDescent="0.25">
      <c r="B33" s="110" t="s">
        <v>297</v>
      </c>
      <c r="C33" s="39">
        <f>+'[3]Working copy'!E102</f>
        <v>21.95</v>
      </c>
      <c r="D33" s="45" t="s">
        <v>140</v>
      </c>
      <c r="H33" s="264" t="s">
        <v>300</v>
      </c>
      <c r="I33" s="265"/>
      <c r="J33" s="265"/>
      <c r="K33" s="39">
        <f>+'[3]Working copy'!E110</f>
        <v>14.95</v>
      </c>
      <c r="L33" s="45"/>
    </row>
    <row r="34" spans="1:12" ht="15.75" thickBot="1" x14ac:dyDescent="0.3">
      <c r="B34" s="109" t="s">
        <v>298</v>
      </c>
      <c r="C34" s="61">
        <f>+'[3]Working copy'!E103</f>
        <v>35.950000000000003</v>
      </c>
      <c r="D34" s="48" t="s">
        <v>140</v>
      </c>
      <c r="H34" s="83"/>
      <c r="I34" s="84"/>
      <c r="J34" s="84"/>
      <c r="K34" s="330" t="s">
        <v>366</v>
      </c>
      <c r="L34" s="331"/>
    </row>
    <row r="35" spans="1:12" ht="15.75" thickBot="1" x14ac:dyDescent="0.3"/>
    <row r="36" spans="1:12" ht="18.75" x14ac:dyDescent="0.25">
      <c r="B36" s="237" t="s">
        <v>642</v>
      </c>
      <c r="C36" s="238"/>
      <c r="D36" s="239"/>
      <c r="I36" s="237" t="s">
        <v>305</v>
      </c>
      <c r="J36" s="238"/>
      <c r="K36" s="238"/>
      <c r="L36" s="239"/>
    </row>
    <row r="37" spans="1:12" x14ac:dyDescent="0.25">
      <c r="B37" s="153" t="s">
        <v>314</v>
      </c>
      <c r="C37" s="39">
        <f>+'[3]Working copy'!E81</f>
        <v>17.95</v>
      </c>
      <c r="D37" s="45" t="s">
        <v>26</v>
      </c>
      <c r="I37" s="264" t="s">
        <v>306</v>
      </c>
      <c r="J37" s="265"/>
      <c r="K37" s="39">
        <f>+'[3]Working copy'!E98</f>
        <v>2.95</v>
      </c>
      <c r="L37" s="45" t="s">
        <v>26</v>
      </c>
    </row>
    <row r="38" spans="1:12" x14ac:dyDescent="0.25">
      <c r="B38" s="153" t="s">
        <v>315</v>
      </c>
      <c r="C38" s="39">
        <f>+'[3]Working copy'!E82</f>
        <v>19.95</v>
      </c>
      <c r="D38" s="45" t="s">
        <v>26</v>
      </c>
      <c r="I38" s="264" t="s">
        <v>239</v>
      </c>
      <c r="J38" s="265"/>
      <c r="K38" s="39">
        <f>+'[3]Working copy'!E99</f>
        <v>4.95</v>
      </c>
      <c r="L38" s="45" t="s">
        <v>26</v>
      </c>
    </row>
    <row r="39" spans="1:12" ht="15.75" thickBot="1" x14ac:dyDescent="0.3">
      <c r="B39" s="154" t="s">
        <v>316</v>
      </c>
      <c r="C39" s="61">
        <f>+'[3]Working copy'!E83</f>
        <v>21.95</v>
      </c>
      <c r="D39" s="48" t="s">
        <v>26</v>
      </c>
      <c r="I39" s="266" t="s">
        <v>307</v>
      </c>
      <c r="J39" s="267"/>
      <c r="K39" s="61">
        <f>+'[3]Working copy'!E100</f>
        <v>10.95</v>
      </c>
      <c r="L39" s="48" t="s">
        <v>26</v>
      </c>
    </row>
    <row r="40" spans="1:12" ht="15.75" thickBot="1" x14ac:dyDescent="0.3"/>
    <row r="41" spans="1:12" ht="18.75" x14ac:dyDescent="0.25">
      <c r="A41" s="237" t="s">
        <v>320</v>
      </c>
      <c r="B41" s="238"/>
      <c r="C41" s="238"/>
      <c r="D41" s="238"/>
      <c r="E41" s="238"/>
      <c r="F41" s="239"/>
      <c r="I41" s="237" t="s">
        <v>674</v>
      </c>
      <c r="J41" s="238"/>
      <c r="K41" s="238"/>
      <c r="L41" s="239"/>
    </row>
    <row r="42" spans="1:12" x14ac:dyDescent="0.25">
      <c r="A42" s="42" t="s">
        <v>293</v>
      </c>
      <c r="B42" s="38"/>
      <c r="C42" s="38"/>
      <c r="D42" s="38"/>
      <c r="E42" s="39">
        <f>+'[3]Working copy'!E78</f>
        <v>199.95</v>
      </c>
      <c r="F42" s="45" t="s">
        <v>26</v>
      </c>
      <c r="I42" s="264" t="s">
        <v>675</v>
      </c>
      <c r="J42" s="265"/>
      <c r="K42" s="39">
        <f>+'[3]Working copy'!E105</f>
        <v>9.9499999999999993</v>
      </c>
      <c r="L42" s="45" t="s">
        <v>26</v>
      </c>
    </row>
    <row r="43" spans="1:12" x14ac:dyDescent="0.25">
      <c r="A43" s="42" t="s">
        <v>294</v>
      </c>
      <c r="B43" s="38"/>
      <c r="C43" s="38"/>
      <c r="D43" s="38"/>
      <c r="E43" s="39">
        <f>+'[3]Working copy'!E77</f>
        <v>84.95</v>
      </c>
      <c r="F43" s="45" t="s">
        <v>26</v>
      </c>
      <c r="I43" s="264" t="s">
        <v>676</v>
      </c>
      <c r="J43" s="265"/>
      <c r="K43" s="161">
        <f>+'[3]Working copy'!E106</f>
        <v>13.95</v>
      </c>
      <c r="L43" s="45" t="s">
        <v>26</v>
      </c>
    </row>
    <row r="44" spans="1:12" ht="15.75" thickBot="1" x14ac:dyDescent="0.3">
      <c r="A44" s="46" t="s">
        <v>295</v>
      </c>
      <c r="B44" s="47"/>
      <c r="C44" s="47"/>
      <c r="D44" s="47"/>
      <c r="E44" s="61">
        <f>+'[3]Working copy'!E79</f>
        <v>13.95</v>
      </c>
      <c r="F44" s="48" t="s">
        <v>26</v>
      </c>
      <c r="I44" s="266" t="s">
        <v>677</v>
      </c>
      <c r="J44" s="267"/>
      <c r="K44" s="162">
        <f>+'[3]Working copy'!E108</f>
        <v>19.95</v>
      </c>
      <c r="L44" s="48" t="s">
        <v>26</v>
      </c>
    </row>
  </sheetData>
  <mergeCells count="23">
    <mergeCell ref="I42:J42"/>
    <mergeCell ref="I43:J43"/>
    <mergeCell ref="I44:J44"/>
    <mergeCell ref="A1:L1"/>
    <mergeCell ref="A2:L2"/>
    <mergeCell ref="K34:L34"/>
    <mergeCell ref="A19:L19"/>
    <mergeCell ref="A20:L20"/>
    <mergeCell ref="A21:L21"/>
    <mergeCell ref="A22:L22"/>
    <mergeCell ref="A23:L23"/>
    <mergeCell ref="A41:F41"/>
    <mergeCell ref="B36:D36"/>
    <mergeCell ref="I36:L36"/>
    <mergeCell ref="H32:L32"/>
    <mergeCell ref="I39:J39"/>
    <mergeCell ref="H33:J33"/>
    <mergeCell ref="I41:L41"/>
    <mergeCell ref="H27:L27"/>
    <mergeCell ref="B27:D27"/>
    <mergeCell ref="B32:D32"/>
    <mergeCell ref="I37:J37"/>
    <mergeCell ref="I38:J38"/>
  </mergeCells>
  <printOptions horizontalCentered="1"/>
  <pageMargins left="0.5" right="0.5" top="0.5" bottom="0.5" header="0.3" footer="0.15"/>
  <pageSetup scale="97" orientation="portrait" r:id="rId1"/>
  <headerFooter>
    <oddFooter>&amp;L&amp;9&amp;D, &amp;T&amp;RPrices are subject to change without notice.</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49"/>
  <sheetViews>
    <sheetView zoomScaleNormal="100" workbookViewId="0">
      <selection sqref="A1:H1"/>
    </sheetView>
  </sheetViews>
  <sheetFormatPr defaultColWidth="9.140625" defaultRowHeight="14.25" x14ac:dyDescent="0.25"/>
  <cols>
    <col min="1" max="1" width="38.7109375" style="172" customWidth="1"/>
    <col min="2" max="2" width="10.5703125" style="172" customWidth="1"/>
    <col min="3" max="3" width="3" style="172" bestFit="1" customWidth="1"/>
    <col min="4" max="4" width="0.85546875" style="172" customWidth="1"/>
    <col min="5" max="5" width="17.7109375" style="172" customWidth="1"/>
    <col min="6" max="6" width="15.7109375" style="172" customWidth="1"/>
    <col min="7" max="7" width="9.85546875" style="172" bestFit="1" customWidth="1"/>
    <col min="8" max="8" width="3" style="172" bestFit="1" customWidth="1"/>
    <col min="9" max="16384" width="9.140625" style="172"/>
  </cols>
  <sheetData>
    <row r="1" spans="1:11" ht="28.5" x14ac:dyDescent="0.45">
      <c r="A1" s="333" t="s">
        <v>102</v>
      </c>
      <c r="B1" s="333"/>
      <c r="C1" s="333"/>
      <c r="D1" s="333"/>
      <c r="E1" s="333"/>
      <c r="F1" s="333"/>
      <c r="G1" s="333"/>
      <c r="H1" s="333"/>
    </row>
    <row r="2" spans="1:11" ht="15" thickBot="1" x14ac:dyDescent="0.3"/>
    <row r="3" spans="1:11" ht="18.75" x14ac:dyDescent="0.3">
      <c r="A3" s="334" t="s">
        <v>103</v>
      </c>
      <c r="B3" s="335"/>
      <c r="C3" s="336"/>
      <c r="E3" s="334" t="s">
        <v>119</v>
      </c>
      <c r="F3" s="335"/>
      <c r="G3" s="335"/>
      <c r="H3" s="336"/>
      <c r="K3" s="173"/>
    </row>
    <row r="4" spans="1:11" x14ac:dyDescent="0.25">
      <c r="A4" s="174" t="s">
        <v>104</v>
      </c>
      <c r="B4" s="106">
        <f>+'[3]Working copy'!E113</f>
        <v>4.5</v>
      </c>
      <c r="C4" s="175" t="s">
        <v>19</v>
      </c>
      <c r="E4" s="174"/>
      <c r="F4" s="176"/>
      <c r="G4" s="176"/>
      <c r="H4" s="175"/>
    </row>
    <row r="5" spans="1:11" x14ac:dyDescent="0.25">
      <c r="A5" s="174" t="s">
        <v>105</v>
      </c>
      <c r="B5" s="106">
        <f>+'[3]Working copy'!E114</f>
        <v>4.5</v>
      </c>
      <c r="C5" s="175" t="s">
        <v>19</v>
      </c>
      <c r="E5" s="174"/>
      <c r="F5" s="176"/>
      <c r="G5" s="176"/>
      <c r="H5" s="175"/>
    </row>
    <row r="6" spans="1:11" x14ac:dyDescent="0.25">
      <c r="A6" s="174" t="s">
        <v>106</v>
      </c>
      <c r="B6" s="106">
        <f>+'[3]Working copy'!E115</f>
        <v>4.5</v>
      </c>
      <c r="C6" s="175" t="s">
        <v>19</v>
      </c>
      <c r="E6" s="174"/>
      <c r="F6" s="176"/>
      <c r="G6" s="176"/>
      <c r="H6" s="175"/>
    </row>
    <row r="7" spans="1:11" x14ac:dyDescent="0.25">
      <c r="A7" s="174" t="s">
        <v>107</v>
      </c>
      <c r="B7" s="106">
        <f>+'[3]Working copy'!E116</f>
        <v>4.5</v>
      </c>
      <c r="C7" s="175" t="s">
        <v>19</v>
      </c>
      <c r="E7" s="174"/>
      <c r="F7" s="176"/>
      <c r="G7" s="176"/>
      <c r="H7" s="175"/>
    </row>
    <row r="8" spans="1:11" x14ac:dyDescent="0.25">
      <c r="A8" s="174" t="s">
        <v>108</v>
      </c>
      <c r="B8" s="106">
        <f>+'[3]Working copy'!E117</f>
        <v>19.5</v>
      </c>
      <c r="C8" s="175" t="s">
        <v>26</v>
      </c>
      <c r="E8" s="174"/>
      <c r="F8" s="176"/>
      <c r="G8" s="176"/>
      <c r="H8" s="175"/>
    </row>
    <row r="9" spans="1:11" x14ac:dyDescent="0.25">
      <c r="A9" s="174" t="s">
        <v>109</v>
      </c>
      <c r="B9" s="106">
        <f>+'[3]Working copy'!E118</f>
        <v>4.5</v>
      </c>
      <c r="C9" s="175" t="s">
        <v>26</v>
      </c>
      <c r="E9" s="174"/>
      <c r="F9" s="176"/>
      <c r="G9" s="176"/>
      <c r="H9" s="175"/>
    </row>
    <row r="10" spans="1:11" x14ac:dyDescent="0.25">
      <c r="A10" s="174" t="s">
        <v>110</v>
      </c>
      <c r="B10" s="106">
        <f>+'[3]Working copy'!E119</f>
        <v>12.5</v>
      </c>
      <c r="C10" s="175" t="s">
        <v>26</v>
      </c>
      <c r="E10" s="174"/>
      <c r="F10" s="176"/>
      <c r="G10" s="176"/>
      <c r="H10" s="175"/>
    </row>
    <row r="11" spans="1:11" x14ac:dyDescent="0.25">
      <c r="A11" s="174" t="s">
        <v>111</v>
      </c>
      <c r="B11" s="106">
        <f>+'[3]Working copy'!E120</f>
        <v>20.95</v>
      </c>
      <c r="C11" s="175" t="s">
        <v>26</v>
      </c>
      <c r="E11" s="174"/>
      <c r="F11" s="176"/>
      <c r="G11" s="176"/>
      <c r="H11" s="175"/>
    </row>
    <row r="12" spans="1:11" x14ac:dyDescent="0.25">
      <c r="A12" s="174" t="s">
        <v>112</v>
      </c>
      <c r="B12" s="106">
        <f>+'[3]Working copy'!E121</f>
        <v>6.95</v>
      </c>
      <c r="C12" s="175" t="s">
        <v>26</v>
      </c>
      <c r="E12" s="174"/>
      <c r="F12" s="176"/>
      <c r="G12" s="176"/>
      <c r="H12" s="175"/>
    </row>
    <row r="13" spans="1:11" x14ac:dyDescent="0.25">
      <c r="A13" s="174" t="s">
        <v>662</v>
      </c>
      <c r="B13" s="106">
        <f>+'[3]Working copy'!E122</f>
        <v>16.5</v>
      </c>
      <c r="C13" s="175" t="s">
        <v>26</v>
      </c>
      <c r="E13" s="174"/>
      <c r="F13" s="176"/>
      <c r="G13" s="176"/>
      <c r="H13" s="175"/>
    </row>
    <row r="14" spans="1:11" ht="15" thickBot="1" x14ac:dyDescent="0.3">
      <c r="A14" s="10" t="s">
        <v>661</v>
      </c>
      <c r="B14" s="107">
        <f>+'[3]Working copy'!E123</f>
        <v>42.95</v>
      </c>
      <c r="C14" s="177" t="s">
        <v>26</v>
      </c>
      <c r="E14" s="174"/>
      <c r="F14" s="176"/>
      <c r="G14" s="176"/>
      <c r="H14" s="175"/>
    </row>
    <row r="15" spans="1:11" ht="15" thickBot="1" x14ac:dyDescent="0.3">
      <c r="A15" s="176"/>
      <c r="B15" s="106"/>
      <c r="C15" s="176"/>
      <c r="E15" s="174"/>
      <c r="F15" s="176"/>
      <c r="G15" s="176"/>
      <c r="H15" s="175"/>
    </row>
    <row r="16" spans="1:11" x14ac:dyDescent="0.25">
      <c r="A16" s="13" t="s">
        <v>323</v>
      </c>
      <c r="B16" s="178">
        <f>+'[3]Working copy'!E126</f>
        <v>6.95</v>
      </c>
      <c r="C16" s="179" t="s">
        <v>26</v>
      </c>
      <c r="E16" s="174"/>
      <c r="F16" s="176"/>
      <c r="G16" s="176"/>
      <c r="H16" s="175"/>
    </row>
    <row r="17" spans="1:8" ht="15" thickBot="1" x14ac:dyDescent="0.3">
      <c r="A17" s="10" t="s">
        <v>324</v>
      </c>
      <c r="B17" s="107">
        <f>+'[3]Working copy'!E125</f>
        <v>12.95</v>
      </c>
      <c r="C17" s="177" t="s">
        <v>26</v>
      </c>
      <c r="E17" s="174"/>
      <c r="F17" s="176"/>
      <c r="G17" s="176"/>
      <c r="H17" s="175"/>
    </row>
    <row r="18" spans="1:8" x14ac:dyDescent="0.25">
      <c r="A18" s="176"/>
      <c r="B18" s="106"/>
      <c r="C18" s="176"/>
      <c r="E18" s="342" t="s">
        <v>745</v>
      </c>
      <c r="F18" s="343"/>
      <c r="G18" s="343"/>
      <c r="H18" s="344"/>
    </row>
    <row r="19" spans="1:8" x14ac:dyDescent="0.25">
      <c r="E19" s="174" t="s">
        <v>120</v>
      </c>
      <c r="F19" s="176"/>
      <c r="G19" s="106">
        <f>+'[3]Working copy'!E379</f>
        <v>321</v>
      </c>
      <c r="H19" s="175" t="s">
        <v>26</v>
      </c>
    </row>
    <row r="20" spans="1:8" x14ac:dyDescent="0.25">
      <c r="A20" s="173"/>
      <c r="E20" s="174" t="s">
        <v>121</v>
      </c>
      <c r="F20" s="176"/>
      <c r="G20" s="106">
        <f>+'[3]Working copy'!E380</f>
        <v>379</v>
      </c>
      <c r="H20" s="175" t="s">
        <v>26</v>
      </c>
    </row>
    <row r="21" spans="1:8" x14ac:dyDescent="0.25">
      <c r="E21" s="174" t="s">
        <v>122</v>
      </c>
      <c r="F21" s="176"/>
      <c r="G21" s="106">
        <f>+'[3]Working copy'!E381</f>
        <v>413</v>
      </c>
      <c r="H21" s="175" t="s">
        <v>26</v>
      </c>
    </row>
    <row r="22" spans="1:8" x14ac:dyDescent="0.25">
      <c r="E22" s="174" t="s">
        <v>123</v>
      </c>
      <c r="F22" s="176"/>
      <c r="G22" s="106">
        <f>+'[3]Working copy'!E382</f>
        <v>442</v>
      </c>
      <c r="H22" s="175" t="s">
        <v>26</v>
      </c>
    </row>
    <row r="23" spans="1:8" x14ac:dyDescent="0.25">
      <c r="E23" s="174" t="s">
        <v>124</v>
      </c>
      <c r="F23" s="176"/>
      <c r="G23" s="106">
        <f>+'[3]Working copy'!E383</f>
        <v>490</v>
      </c>
      <c r="H23" s="175" t="s">
        <v>26</v>
      </c>
    </row>
    <row r="24" spans="1:8" x14ac:dyDescent="0.25">
      <c r="E24" s="174" t="s">
        <v>125</v>
      </c>
      <c r="F24" s="176"/>
      <c r="G24" s="106">
        <f>+'[3]Working copy'!E384</f>
        <v>559</v>
      </c>
      <c r="H24" s="175" t="s">
        <v>26</v>
      </c>
    </row>
    <row r="25" spans="1:8" ht="15" thickBot="1" x14ac:dyDescent="0.3">
      <c r="E25" s="174"/>
      <c r="F25" s="176"/>
      <c r="G25" s="106"/>
      <c r="H25" s="175"/>
    </row>
    <row r="26" spans="1:8" ht="18.75" x14ac:dyDescent="0.3">
      <c r="A26" s="334" t="s">
        <v>113</v>
      </c>
      <c r="B26" s="335"/>
      <c r="C26" s="336"/>
      <c r="E26" s="342" t="s">
        <v>746</v>
      </c>
      <c r="F26" s="343"/>
      <c r="G26" s="343"/>
      <c r="H26" s="344"/>
    </row>
    <row r="27" spans="1:8" x14ac:dyDescent="0.25">
      <c r="A27" s="174" t="s">
        <v>692</v>
      </c>
      <c r="B27" s="106">
        <f>+'[3]Working copy'!E129</f>
        <v>56</v>
      </c>
      <c r="C27" s="175" t="s">
        <v>26</v>
      </c>
      <c r="E27" s="174" t="s">
        <v>765</v>
      </c>
      <c r="F27" s="176"/>
      <c r="G27" s="106">
        <f>+'[3]Working copy'!E371</f>
        <v>901</v>
      </c>
      <c r="H27" s="175" t="s">
        <v>26</v>
      </c>
    </row>
    <row r="28" spans="1:8" x14ac:dyDescent="0.25">
      <c r="A28" s="174" t="s">
        <v>693</v>
      </c>
      <c r="B28" s="106">
        <f>+'[3]Working copy'!E129</f>
        <v>56</v>
      </c>
      <c r="C28" s="175" t="s">
        <v>26</v>
      </c>
      <c r="E28" s="174" t="s">
        <v>766</v>
      </c>
      <c r="F28" s="176"/>
      <c r="G28" s="106">
        <f>+'[3]Working copy'!E372</f>
        <v>1142</v>
      </c>
      <c r="H28" s="175" t="s">
        <v>26</v>
      </c>
    </row>
    <row r="29" spans="1:8" x14ac:dyDescent="0.25">
      <c r="A29" s="174"/>
      <c r="B29" s="106"/>
      <c r="C29" s="175"/>
      <c r="E29" s="174" t="s">
        <v>767</v>
      </c>
      <c r="F29" s="176"/>
      <c r="G29" s="106">
        <f>+'[3]Working copy'!E373</f>
        <v>1176</v>
      </c>
      <c r="H29" s="175" t="s">
        <v>26</v>
      </c>
    </row>
    <row r="30" spans="1:8" x14ac:dyDescent="0.25">
      <c r="A30" s="174" t="s">
        <v>114</v>
      </c>
      <c r="B30" s="106"/>
      <c r="C30" s="175"/>
      <c r="E30" s="174" t="s">
        <v>768</v>
      </c>
      <c r="F30" s="176"/>
      <c r="G30" s="106">
        <f>+'[3]Working copy'!E374</f>
        <v>1223</v>
      </c>
      <c r="H30" s="175" t="s">
        <v>26</v>
      </c>
    </row>
    <row r="31" spans="1:8" x14ac:dyDescent="0.25">
      <c r="A31" s="174" t="s">
        <v>694</v>
      </c>
      <c r="B31" s="106">
        <f>+'[3]Working copy'!E133</f>
        <v>50.95</v>
      </c>
      <c r="C31" s="175" t="s">
        <v>26</v>
      </c>
      <c r="E31" s="174" t="s">
        <v>769</v>
      </c>
      <c r="F31" s="176"/>
      <c r="G31" s="106">
        <f>+'[3]Working copy'!E375</f>
        <v>1380</v>
      </c>
      <c r="H31" s="175" t="s">
        <v>26</v>
      </c>
    </row>
    <row r="32" spans="1:8" x14ac:dyDescent="0.25">
      <c r="A32" s="174" t="s">
        <v>695</v>
      </c>
      <c r="B32" s="106">
        <f>+'[3]Working copy'!E134</f>
        <v>57.95</v>
      </c>
      <c r="C32" s="175" t="s">
        <v>26</v>
      </c>
      <c r="E32" s="174" t="s">
        <v>770</v>
      </c>
      <c r="F32" s="176"/>
      <c r="G32" s="106">
        <f>+'[3]Working copy'!E376</f>
        <v>1469</v>
      </c>
      <c r="H32" s="175" t="s">
        <v>26</v>
      </c>
    </row>
    <row r="33" spans="1:8" x14ac:dyDescent="0.25">
      <c r="A33" s="174" t="s">
        <v>705</v>
      </c>
      <c r="B33" s="106">
        <f>+'[3]Working copy'!E130</f>
        <v>81</v>
      </c>
      <c r="C33" s="175" t="s">
        <v>26</v>
      </c>
      <c r="E33" s="174" t="s">
        <v>126</v>
      </c>
      <c r="F33" s="176"/>
      <c r="G33" s="106">
        <f>+'[3]Working copy'!E393</f>
        <v>2</v>
      </c>
      <c r="H33" s="175" t="s">
        <v>19</v>
      </c>
    </row>
    <row r="34" spans="1:8" ht="28.5" customHeight="1" x14ac:dyDescent="0.25">
      <c r="A34" s="183" t="s">
        <v>706</v>
      </c>
      <c r="B34" s="185">
        <f>+'[3]Working copy'!E131</f>
        <v>88</v>
      </c>
      <c r="C34" s="186" t="s">
        <v>26</v>
      </c>
      <c r="E34" s="337" t="s">
        <v>636</v>
      </c>
      <c r="F34" s="338"/>
      <c r="G34" s="106">
        <f>+'[3]Working copy'!E386</f>
        <v>849.95</v>
      </c>
      <c r="H34" s="175" t="s">
        <v>26</v>
      </c>
    </row>
    <row r="35" spans="1:8" x14ac:dyDescent="0.25">
      <c r="A35" s="174" t="s">
        <v>649</v>
      </c>
      <c r="B35" s="106">
        <v>0.1</v>
      </c>
      <c r="C35" s="175" t="s">
        <v>26</v>
      </c>
      <c r="E35" s="174" t="s">
        <v>127</v>
      </c>
      <c r="F35" s="176"/>
      <c r="G35" s="106">
        <f>+'[3]Working copy'!E388</f>
        <v>99</v>
      </c>
      <c r="H35" s="175" t="s">
        <v>26</v>
      </c>
    </row>
    <row r="36" spans="1:8" ht="24" thickBot="1" x14ac:dyDescent="0.3">
      <c r="A36" s="180" t="s">
        <v>704</v>
      </c>
      <c r="B36" s="181"/>
      <c r="C36" s="182"/>
      <c r="E36" s="183" t="s">
        <v>128</v>
      </c>
      <c r="F36" s="184"/>
      <c r="G36" s="185">
        <f>+'[3]Working copy'!E390</f>
        <v>45</v>
      </c>
      <c r="H36" s="186" t="s">
        <v>26</v>
      </c>
    </row>
    <row r="37" spans="1:8" ht="38.25" customHeight="1" thickBot="1" x14ac:dyDescent="0.3">
      <c r="E37" s="345" t="s">
        <v>129</v>
      </c>
      <c r="F37" s="346"/>
      <c r="G37" s="346"/>
      <c r="H37" s="347"/>
    </row>
    <row r="38" spans="1:8" ht="38.25" customHeight="1" thickBot="1" x14ac:dyDescent="0.35">
      <c r="A38" s="339" t="s">
        <v>115</v>
      </c>
      <c r="B38" s="340"/>
      <c r="C38" s="341"/>
    </row>
    <row r="39" spans="1:8" ht="18.75" x14ac:dyDescent="0.3">
      <c r="A39" s="187" t="s">
        <v>116</v>
      </c>
      <c r="B39" s="106">
        <f>+'[3]Working copy'!E138</f>
        <v>145.94999999999999</v>
      </c>
      <c r="C39" s="175" t="s">
        <v>26</v>
      </c>
      <c r="E39" s="339" t="s">
        <v>130</v>
      </c>
      <c r="F39" s="340"/>
      <c r="G39" s="340"/>
      <c r="H39" s="341"/>
    </row>
    <row r="40" spans="1:8" x14ac:dyDescent="0.25">
      <c r="A40" s="187" t="s">
        <v>117</v>
      </c>
      <c r="B40" s="106">
        <f>+'[3]Working copy'!E139</f>
        <v>170.95</v>
      </c>
      <c r="C40" s="175" t="s">
        <v>26</v>
      </c>
      <c r="E40" s="342" t="s">
        <v>131</v>
      </c>
      <c r="F40" s="343"/>
      <c r="G40" s="343"/>
      <c r="H40" s="344"/>
    </row>
    <row r="41" spans="1:8" ht="15" thickBot="1" x14ac:dyDescent="0.3">
      <c r="A41" s="188" t="s">
        <v>118</v>
      </c>
      <c r="B41" s="107">
        <f>+'[3]Working copy'!E140</f>
        <v>186.95</v>
      </c>
      <c r="C41" s="177" t="s">
        <v>26</v>
      </c>
      <c r="E41" s="174" t="s">
        <v>132</v>
      </c>
      <c r="F41" s="176"/>
      <c r="G41" s="106">
        <f>+'[3]Working copy'!E145</f>
        <v>10.5</v>
      </c>
      <c r="H41" s="175" t="s">
        <v>26</v>
      </c>
    </row>
    <row r="42" spans="1:8" x14ac:dyDescent="0.25">
      <c r="E42" s="174" t="s">
        <v>133</v>
      </c>
      <c r="F42" s="176"/>
      <c r="G42" s="106">
        <f>+'[3]Working copy'!E146</f>
        <v>15.95</v>
      </c>
      <c r="H42" s="175" t="s">
        <v>26</v>
      </c>
    </row>
    <row r="43" spans="1:8" x14ac:dyDescent="0.25">
      <c r="E43" s="174" t="s">
        <v>134</v>
      </c>
      <c r="F43" s="176"/>
      <c r="G43" s="106">
        <f>+'[3]Working copy'!E147</f>
        <v>27.5</v>
      </c>
      <c r="H43" s="175" t="s">
        <v>26</v>
      </c>
    </row>
    <row r="44" spans="1:8" x14ac:dyDescent="0.25">
      <c r="E44" s="174" t="s">
        <v>135</v>
      </c>
      <c r="F44" s="176"/>
      <c r="G44" s="106">
        <f>+'[3]Working copy'!E148</f>
        <v>34.75</v>
      </c>
      <c r="H44" s="175" t="s">
        <v>26</v>
      </c>
    </row>
    <row r="45" spans="1:8" x14ac:dyDescent="0.25">
      <c r="E45" s="174" t="s">
        <v>136</v>
      </c>
      <c r="F45" s="176"/>
      <c r="G45" s="106">
        <f>+'[3]Working copy'!E144</f>
        <v>37.950000000000003</v>
      </c>
      <c r="H45" s="175" t="s">
        <v>26</v>
      </c>
    </row>
    <row r="46" spans="1:8" x14ac:dyDescent="0.25">
      <c r="E46" s="174"/>
      <c r="F46" s="176"/>
      <c r="G46" s="106"/>
      <c r="H46" s="175"/>
    </row>
    <row r="47" spans="1:8" x14ac:dyDescent="0.25">
      <c r="E47" s="342" t="s">
        <v>139</v>
      </c>
      <c r="F47" s="343"/>
      <c r="G47" s="343"/>
      <c r="H47" s="344"/>
    </row>
    <row r="48" spans="1:8" x14ac:dyDescent="0.25">
      <c r="E48" s="174" t="s">
        <v>137</v>
      </c>
      <c r="F48" s="176"/>
      <c r="G48" s="106">
        <f>+'[3]Working copy'!E150</f>
        <v>47.95</v>
      </c>
      <c r="H48" s="175" t="s">
        <v>26</v>
      </c>
    </row>
    <row r="49" spans="5:8" ht="15" thickBot="1" x14ac:dyDescent="0.3">
      <c r="E49" s="10" t="s">
        <v>138</v>
      </c>
      <c r="F49" s="189"/>
      <c r="G49" s="107">
        <f>+'[3]Working copy'!E151</f>
        <v>99.95</v>
      </c>
      <c r="H49" s="177" t="s">
        <v>26</v>
      </c>
    </row>
  </sheetData>
  <mergeCells count="12">
    <mergeCell ref="E47:H47"/>
    <mergeCell ref="E39:H39"/>
    <mergeCell ref="E40:H40"/>
    <mergeCell ref="E18:H18"/>
    <mergeCell ref="E26:H26"/>
    <mergeCell ref="E37:H37"/>
    <mergeCell ref="A1:H1"/>
    <mergeCell ref="A3:C3"/>
    <mergeCell ref="E3:H3"/>
    <mergeCell ref="E34:F34"/>
    <mergeCell ref="A38:C38"/>
    <mergeCell ref="A26:C26"/>
  </mergeCells>
  <printOptions horizontalCentered="1"/>
  <pageMargins left="0.5" right="0.5" top="0.5" bottom="0.5" header="0.3" footer="0.15"/>
  <pageSetup scale="89" orientation="portrait" r:id="rId1"/>
  <headerFooter>
    <oddFooter>&amp;L&amp;9&amp;D, &amp;T&amp;RPrices are subject to change without notice.</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52"/>
  <sheetViews>
    <sheetView zoomScaleNormal="100" workbookViewId="0">
      <selection sqref="A1:O1"/>
    </sheetView>
  </sheetViews>
  <sheetFormatPr defaultColWidth="9.140625" defaultRowHeight="15" x14ac:dyDescent="0.25"/>
  <cols>
    <col min="1" max="1" width="27.140625" style="82" bestFit="1" customWidth="1"/>
    <col min="2" max="2" width="10" style="82" customWidth="1"/>
    <col min="3" max="3" width="5.7109375" style="82" customWidth="1"/>
    <col min="4" max="4" width="22.7109375" style="82" customWidth="1"/>
    <col min="5" max="5" width="26.140625" style="82" bestFit="1" customWidth="1"/>
    <col min="6" max="6" width="9.42578125" style="82" customWidth="1"/>
    <col min="7" max="7" width="5.28515625" style="82" customWidth="1"/>
    <col min="8" max="16384" width="9.140625" style="82"/>
  </cols>
  <sheetData>
    <row r="1" spans="1:7" s="11" customFormat="1" ht="63.75" customHeight="1" thickBot="1" x14ac:dyDescent="0.3">
      <c r="A1" s="230" t="s">
        <v>102</v>
      </c>
      <c r="B1" s="230"/>
      <c r="C1" s="230"/>
      <c r="D1" s="230"/>
      <c r="E1" s="230"/>
      <c r="F1" s="230"/>
      <c r="G1" s="230"/>
    </row>
    <row r="2" spans="1:7" ht="18.75" x14ac:dyDescent="0.25">
      <c r="A2" s="237" t="s">
        <v>325</v>
      </c>
      <c r="B2" s="238"/>
      <c r="C2" s="239"/>
      <c r="E2" s="237" t="s">
        <v>142</v>
      </c>
      <c r="F2" s="238"/>
      <c r="G2" s="239"/>
    </row>
    <row r="3" spans="1:7" x14ac:dyDescent="0.25">
      <c r="A3" s="42" t="s">
        <v>718</v>
      </c>
      <c r="B3" s="39">
        <f>+'[3]Working copy'!E270</f>
        <v>199</v>
      </c>
      <c r="C3" s="45" t="s">
        <v>26</v>
      </c>
      <c r="E3" s="42" t="s">
        <v>143</v>
      </c>
      <c r="F3" s="39">
        <f>+'[3]Working copy'!E174</f>
        <v>22.95</v>
      </c>
      <c r="G3" s="45" t="s">
        <v>26</v>
      </c>
    </row>
    <row r="4" spans="1:7" x14ac:dyDescent="0.25">
      <c r="A4" s="42" t="s">
        <v>326</v>
      </c>
      <c r="B4" s="39">
        <f>+'[3]Working copy'!E269</f>
        <v>51.95</v>
      </c>
      <c r="C4" s="45" t="s">
        <v>26</v>
      </c>
      <c r="E4" s="42" t="s">
        <v>144</v>
      </c>
      <c r="F4" s="39">
        <f>+'[3]Working copy'!E175</f>
        <v>100.95</v>
      </c>
      <c r="G4" s="45" t="s">
        <v>26</v>
      </c>
    </row>
    <row r="5" spans="1:7" x14ac:dyDescent="0.25">
      <c r="A5" s="42" t="s">
        <v>327</v>
      </c>
      <c r="B5" s="39">
        <f>+'[3]Working copy'!E270</f>
        <v>199</v>
      </c>
      <c r="C5" s="45" t="s">
        <v>26</v>
      </c>
      <c r="E5" s="42"/>
      <c r="F5" s="38"/>
      <c r="G5" s="45"/>
    </row>
    <row r="6" spans="1:7" ht="18.75" x14ac:dyDescent="0.25">
      <c r="A6" s="85" t="s">
        <v>328</v>
      </c>
      <c r="B6" s="39">
        <f>+'[3]Working copy'!E274</f>
        <v>79.95</v>
      </c>
      <c r="C6" s="45" t="s">
        <v>26</v>
      </c>
      <c r="E6" s="246" t="s">
        <v>145</v>
      </c>
      <c r="F6" s="247"/>
      <c r="G6" s="248"/>
    </row>
    <row r="7" spans="1:7" ht="15.75" thickBot="1" x14ac:dyDescent="0.3">
      <c r="A7" s="70" t="s">
        <v>329</v>
      </c>
      <c r="B7" s="61">
        <f>+'[3]Working copy'!E273</f>
        <v>17</v>
      </c>
      <c r="C7" s="48" t="s">
        <v>26</v>
      </c>
      <c r="E7" s="42" t="s">
        <v>143</v>
      </c>
      <c r="F7" s="39">
        <f>+'[3]Working copy'!E177</f>
        <v>25.95</v>
      </c>
      <c r="G7" s="45" t="s">
        <v>26</v>
      </c>
    </row>
    <row r="8" spans="1:7" x14ac:dyDescent="0.25">
      <c r="A8" s="74"/>
      <c r="B8" s="39"/>
      <c r="C8" s="38"/>
      <c r="E8" s="86"/>
      <c r="F8" s="87"/>
      <c r="G8" s="88"/>
    </row>
    <row r="9" spans="1:7" ht="19.5" thickBot="1" x14ac:dyDescent="0.3">
      <c r="E9" s="246" t="s">
        <v>644</v>
      </c>
      <c r="F9" s="247"/>
      <c r="G9" s="248"/>
    </row>
    <row r="10" spans="1:7" ht="18.75" x14ac:dyDescent="0.25">
      <c r="A10" s="237" t="s">
        <v>330</v>
      </c>
      <c r="B10" s="238"/>
      <c r="C10" s="239"/>
      <c r="E10" s="42" t="s">
        <v>143</v>
      </c>
      <c r="F10" s="39">
        <f>+'[3]Working copy'!E179</f>
        <v>25.95</v>
      </c>
      <c r="G10" s="45" t="s">
        <v>26</v>
      </c>
    </row>
    <row r="11" spans="1:7" x14ac:dyDescent="0.25">
      <c r="A11" s="42" t="s">
        <v>719</v>
      </c>
      <c r="B11" s="39">
        <f>+'[3]Working copy'!E275</f>
        <v>149.94999999999999</v>
      </c>
      <c r="C11" s="45" t="s">
        <v>26</v>
      </c>
      <c r="E11" s="86"/>
      <c r="F11" s="87"/>
      <c r="G11" s="88"/>
    </row>
    <row r="12" spans="1:7" ht="19.5" thickBot="1" x14ac:dyDescent="0.3">
      <c r="A12" s="70" t="s">
        <v>720</v>
      </c>
      <c r="B12" s="61">
        <f>+'[3]Working copy'!E276</f>
        <v>39.950000000000003</v>
      </c>
      <c r="C12" s="48" t="s">
        <v>26</v>
      </c>
      <c r="E12" s="246" t="s">
        <v>678</v>
      </c>
      <c r="F12" s="247"/>
      <c r="G12" s="248"/>
    </row>
    <row r="13" spans="1:7" x14ac:dyDescent="0.25">
      <c r="A13" s="74"/>
      <c r="B13" s="39"/>
      <c r="C13" s="38"/>
      <c r="E13" s="42" t="s">
        <v>679</v>
      </c>
      <c r="F13" s="39">
        <f>+'[3]Working copy'!E176</f>
        <v>11.95</v>
      </c>
      <c r="G13" s="45" t="s">
        <v>26</v>
      </c>
    </row>
    <row r="14" spans="1:7" ht="15.75" thickBot="1" x14ac:dyDescent="0.3">
      <c r="E14" s="86"/>
      <c r="F14" s="87"/>
      <c r="G14" s="88"/>
    </row>
    <row r="15" spans="1:7" ht="18.75" x14ac:dyDescent="0.25">
      <c r="A15" s="237" t="s">
        <v>331</v>
      </c>
      <c r="B15" s="238"/>
      <c r="C15" s="239"/>
      <c r="E15" s="89" t="s">
        <v>146</v>
      </c>
      <c r="F15" s="39">
        <f>+'[3]Working copy'!E181</f>
        <v>9</v>
      </c>
      <c r="G15" s="45" t="s">
        <v>26</v>
      </c>
    </row>
    <row r="16" spans="1:7" ht="15.75" thickBot="1" x14ac:dyDescent="0.3">
      <c r="A16" s="42" t="s">
        <v>721</v>
      </c>
      <c r="B16" s="39">
        <f>+'[3]Working copy'!E255</f>
        <v>799.95</v>
      </c>
      <c r="C16" s="45" t="s">
        <v>26</v>
      </c>
      <c r="E16" s="83"/>
      <c r="F16" s="84"/>
      <c r="G16" s="90"/>
    </row>
    <row r="17" spans="1:7" ht="15.75" thickBot="1" x14ac:dyDescent="0.3">
      <c r="A17" s="86" t="s">
        <v>790</v>
      </c>
      <c r="B17" s="161">
        <f>+'[3]Working copy'!E259</f>
        <v>59.95</v>
      </c>
      <c r="C17" s="88" t="s">
        <v>26</v>
      </c>
    </row>
    <row r="18" spans="1:7" ht="18.75" x14ac:dyDescent="0.25">
      <c r="A18" s="42" t="s">
        <v>332</v>
      </c>
      <c r="B18" s="39">
        <f>+'[3]Working copy'!E253</f>
        <v>149.94999999999999</v>
      </c>
      <c r="C18" s="45" t="s">
        <v>26</v>
      </c>
      <c r="E18" s="237" t="s">
        <v>147</v>
      </c>
      <c r="F18" s="238"/>
      <c r="G18" s="239"/>
    </row>
    <row r="19" spans="1:7" ht="15.75" thickBot="1" x14ac:dyDescent="0.3">
      <c r="A19" s="46" t="s">
        <v>329</v>
      </c>
      <c r="B19" s="61">
        <f>+'[3]Working copy'!E256</f>
        <v>20.95</v>
      </c>
      <c r="C19" s="48" t="s">
        <v>26</v>
      </c>
      <c r="E19" s="42" t="s">
        <v>148</v>
      </c>
      <c r="F19" s="39">
        <f>+'[3]Working copy'!E183</f>
        <v>9.498715200958701</v>
      </c>
      <c r="G19" s="45" t="s">
        <v>26</v>
      </c>
    </row>
    <row r="20" spans="1:7" x14ac:dyDescent="0.25">
      <c r="A20" s="38"/>
      <c r="B20" s="39"/>
      <c r="C20" s="38"/>
      <c r="E20" s="42" t="s">
        <v>149</v>
      </c>
      <c r="F20" s="39">
        <f>+'[3]Working copy'!E184</f>
        <v>6</v>
      </c>
      <c r="G20" s="45" t="s">
        <v>26</v>
      </c>
    </row>
    <row r="21" spans="1:7" ht="15.75" thickBot="1" x14ac:dyDescent="0.3">
      <c r="E21" s="155" t="s">
        <v>494</v>
      </c>
      <c r="F21" s="156"/>
      <c r="G21" s="157"/>
    </row>
    <row r="22" spans="1:7" ht="19.5" thickBot="1" x14ac:dyDescent="0.3">
      <c r="A22" s="237" t="s">
        <v>333</v>
      </c>
      <c r="B22" s="238"/>
      <c r="C22" s="239"/>
      <c r="E22" s="46" t="s">
        <v>367</v>
      </c>
      <c r="F22" s="61">
        <f>+'[3]Working copy'!E217</f>
        <v>5.95</v>
      </c>
      <c r="G22" s="48" t="s">
        <v>26</v>
      </c>
    </row>
    <row r="23" spans="1:7" ht="15.75" thickBot="1" x14ac:dyDescent="0.3">
      <c r="A23" s="42" t="s">
        <v>334</v>
      </c>
      <c r="B23" s="39">
        <f>+'[3]Working copy'!E260</f>
        <v>199</v>
      </c>
      <c r="C23" s="45" t="s">
        <v>26</v>
      </c>
    </row>
    <row r="24" spans="1:7" ht="18.75" x14ac:dyDescent="0.25">
      <c r="A24" s="42" t="s">
        <v>722</v>
      </c>
      <c r="B24" s="39">
        <f>+'[3]Working copy'!E261</f>
        <v>5</v>
      </c>
      <c r="C24" s="45" t="s">
        <v>26</v>
      </c>
      <c r="E24" s="237" t="s">
        <v>680</v>
      </c>
      <c r="F24" s="238"/>
      <c r="G24" s="239"/>
    </row>
    <row r="25" spans="1:7" x14ac:dyDescent="0.25">
      <c r="A25" s="85" t="s">
        <v>723</v>
      </c>
      <c r="B25" s="39">
        <f>+'[3]Working copy'!E263</f>
        <v>364.95</v>
      </c>
      <c r="C25" s="45" t="s">
        <v>26</v>
      </c>
      <c r="E25" s="163" t="s">
        <v>364</v>
      </c>
      <c r="F25" s="39">
        <f>+'[3]Working copy'!E214</f>
        <v>7.5</v>
      </c>
      <c r="G25" s="45" t="s">
        <v>26</v>
      </c>
    </row>
    <row r="26" spans="1:7" x14ac:dyDescent="0.25">
      <c r="A26" s="85" t="s">
        <v>724</v>
      </c>
      <c r="B26" s="39">
        <f>+'[3]Working copy'!E266</f>
        <v>369.95</v>
      </c>
      <c r="C26" s="45" t="s">
        <v>26</v>
      </c>
      <c r="E26" s="163" t="s">
        <v>141</v>
      </c>
      <c r="F26" s="39">
        <f>+'[3]Working copy'!E215</f>
        <v>19.95</v>
      </c>
      <c r="G26" s="45" t="s">
        <v>26</v>
      </c>
    </row>
    <row r="27" spans="1:7" ht="15.75" thickBot="1" x14ac:dyDescent="0.3">
      <c r="A27" s="85" t="s">
        <v>703</v>
      </c>
      <c r="B27" s="39">
        <f>+'[3]Working copy'!E267</f>
        <v>145.94999999999999</v>
      </c>
      <c r="C27" s="45" t="s">
        <v>26</v>
      </c>
      <c r="E27" s="164" t="s">
        <v>681</v>
      </c>
      <c r="F27" s="61">
        <f>+'[3]Working copy'!E216</f>
        <v>26.95</v>
      </c>
      <c r="G27" s="48" t="s">
        <v>26</v>
      </c>
    </row>
    <row r="28" spans="1:7" ht="15.75" thickBot="1" x14ac:dyDescent="0.3">
      <c r="A28" s="85" t="s">
        <v>725</v>
      </c>
      <c r="B28" s="39">
        <f>+'[3]Working copy'!E268</f>
        <v>34.950000000000003</v>
      </c>
      <c r="C28" s="45" t="s">
        <v>26</v>
      </c>
    </row>
    <row r="29" spans="1:7" ht="18.75" x14ac:dyDescent="0.25">
      <c r="A29" s="85" t="s">
        <v>332</v>
      </c>
      <c r="B29" s="39">
        <f>+'[3]Working copy'!E262</f>
        <v>18.95</v>
      </c>
      <c r="C29" s="45" t="s">
        <v>26</v>
      </c>
      <c r="E29" s="237" t="s">
        <v>336</v>
      </c>
      <c r="F29" s="238"/>
      <c r="G29" s="239"/>
    </row>
    <row r="30" spans="1:7" x14ac:dyDescent="0.25">
      <c r="A30" s="85" t="s">
        <v>329</v>
      </c>
      <c r="B30" s="39">
        <f>+'[3]Working copy'!E264</f>
        <v>10.95</v>
      </c>
      <c r="C30" s="45" t="s">
        <v>26</v>
      </c>
      <c r="E30" s="42" t="s">
        <v>337</v>
      </c>
      <c r="F30" s="39">
        <f>+'[3]Working copy'!E277</f>
        <v>435.94499999999999</v>
      </c>
      <c r="G30" s="45" t="s">
        <v>26</v>
      </c>
    </row>
    <row r="31" spans="1:7" ht="15.75" thickBot="1" x14ac:dyDescent="0.3">
      <c r="A31" s="70" t="s">
        <v>726</v>
      </c>
      <c r="B31" s="61">
        <f>+'[3]Working copy'!E265</f>
        <v>139</v>
      </c>
      <c r="C31" s="48" t="s">
        <v>26</v>
      </c>
      <c r="E31" s="42" t="s">
        <v>338</v>
      </c>
      <c r="F31" s="39">
        <f>+'[3]Working copy'!E278</f>
        <v>49.95</v>
      </c>
      <c r="G31" s="45" t="s">
        <v>26</v>
      </c>
    </row>
    <row r="32" spans="1:7" ht="15.75" thickBot="1" x14ac:dyDescent="0.3">
      <c r="A32" s="74"/>
      <c r="B32" s="39"/>
      <c r="C32" s="38"/>
      <c r="E32" s="42" t="s">
        <v>779</v>
      </c>
      <c r="F32" s="39">
        <f>+'[3]Working copy'!E279</f>
        <v>525</v>
      </c>
      <c r="G32" s="45" t="s">
        <v>26</v>
      </c>
    </row>
    <row r="33" spans="1:9" ht="19.5" thickBot="1" x14ac:dyDescent="0.3">
      <c r="A33" s="237" t="s">
        <v>650</v>
      </c>
      <c r="B33" s="238"/>
      <c r="C33" s="239"/>
      <c r="E33" s="46" t="s">
        <v>787</v>
      </c>
      <c r="F33" s="61">
        <f>+'[3]Working copy'!E280</f>
        <v>109.95</v>
      </c>
      <c r="G33" s="48" t="s">
        <v>26</v>
      </c>
      <c r="I33" s="91"/>
    </row>
    <row r="34" spans="1:9" ht="15.75" thickBot="1" x14ac:dyDescent="0.3">
      <c r="A34" s="46" t="s">
        <v>651</v>
      </c>
      <c r="B34" s="61">
        <f>+'[3]Working copy'!E281</f>
        <v>112.95</v>
      </c>
      <c r="C34" s="48" t="s">
        <v>26</v>
      </c>
    </row>
    <row r="35" spans="1:9" ht="18.75" x14ac:dyDescent="0.25">
      <c r="E35" s="237" t="s">
        <v>339</v>
      </c>
      <c r="F35" s="238"/>
      <c r="G35" s="239"/>
    </row>
    <row r="36" spans="1:9" ht="15.75" thickBot="1" x14ac:dyDescent="0.3">
      <c r="E36" s="42" t="s">
        <v>645</v>
      </c>
      <c r="F36" s="39">
        <f>+'[3]Working copy'!E237</f>
        <v>39.950000000000003</v>
      </c>
      <c r="G36" s="45" t="s">
        <v>26</v>
      </c>
    </row>
    <row r="37" spans="1:9" ht="18.75" x14ac:dyDescent="0.25">
      <c r="A37" s="237" t="s">
        <v>335</v>
      </c>
      <c r="B37" s="238"/>
      <c r="C37" s="239"/>
      <c r="E37" s="42" t="s">
        <v>340</v>
      </c>
      <c r="F37" s="39">
        <f>+'[3]Working copy'!E234</f>
        <v>1.79</v>
      </c>
      <c r="G37" s="45" t="s">
        <v>26</v>
      </c>
    </row>
    <row r="38" spans="1:9" x14ac:dyDescent="0.25">
      <c r="A38" s="42" t="s">
        <v>727</v>
      </c>
      <c r="B38" s="39">
        <f>+'[3]Working copy'!E244</f>
        <v>249.95</v>
      </c>
      <c r="C38" s="45" t="s">
        <v>26</v>
      </c>
      <c r="E38" s="42" t="s">
        <v>341</v>
      </c>
      <c r="F38" s="39">
        <f>+'[3]Working copy'!E223</f>
        <v>18.95</v>
      </c>
      <c r="G38" s="45" t="s">
        <v>26</v>
      </c>
    </row>
    <row r="39" spans="1:9" ht="15.75" thickBot="1" x14ac:dyDescent="0.3">
      <c r="A39" s="42" t="s">
        <v>728</v>
      </c>
      <c r="B39" s="39">
        <f>+'[3]Working copy'!E242</f>
        <v>7.5</v>
      </c>
      <c r="C39" s="45" t="s">
        <v>26</v>
      </c>
      <c r="E39" s="46" t="s">
        <v>643</v>
      </c>
      <c r="F39" s="61">
        <f>+'[3]Working copy'!E221</f>
        <v>22.95</v>
      </c>
      <c r="G39" s="48" t="s">
        <v>26</v>
      </c>
    </row>
    <row r="40" spans="1:9" ht="15.75" thickBot="1" x14ac:dyDescent="0.3">
      <c r="A40" s="42" t="s">
        <v>729</v>
      </c>
      <c r="B40" s="39">
        <f>+'[3]Working copy'!E246</f>
        <v>224.95</v>
      </c>
      <c r="C40" s="45" t="s">
        <v>26</v>
      </c>
    </row>
    <row r="41" spans="1:9" ht="18.75" x14ac:dyDescent="0.25">
      <c r="A41" s="42" t="s">
        <v>730</v>
      </c>
      <c r="B41" s="161">
        <f>+'[3]Working copy'!E245</f>
        <v>139.94999999999999</v>
      </c>
      <c r="C41" s="45" t="s">
        <v>26</v>
      </c>
      <c r="E41" s="237" t="s">
        <v>342</v>
      </c>
      <c r="F41" s="238"/>
      <c r="G41" s="239"/>
    </row>
    <row r="42" spans="1:9" ht="18.75" x14ac:dyDescent="0.25">
      <c r="A42" s="42" t="s">
        <v>731</v>
      </c>
      <c r="B42" s="39">
        <f>+'[3]Working copy'!E252</f>
        <v>225.95</v>
      </c>
      <c r="C42" s="45" t="s">
        <v>26</v>
      </c>
      <c r="E42" s="246" t="s">
        <v>682</v>
      </c>
      <c r="F42" s="247"/>
      <c r="G42" s="248"/>
    </row>
    <row r="43" spans="1:9" ht="15.75" thickBot="1" x14ac:dyDescent="0.3">
      <c r="A43" s="42" t="s">
        <v>732</v>
      </c>
      <c r="B43" s="39">
        <f>+'[3]Working copy'!E249</f>
        <v>2.99</v>
      </c>
      <c r="C43" s="45" t="s">
        <v>26</v>
      </c>
      <c r="E43" s="46" t="s">
        <v>343</v>
      </c>
      <c r="F43" s="61">
        <f>+'[3]Working copy'!E364</f>
        <v>34.950000000000003</v>
      </c>
      <c r="G43" s="48" t="s">
        <v>26</v>
      </c>
    </row>
    <row r="44" spans="1:9" ht="15.75" thickBot="1" x14ac:dyDescent="0.3">
      <c r="A44" s="42" t="s">
        <v>698</v>
      </c>
      <c r="B44" s="39">
        <f>+'[3]Working copy'!E247</f>
        <v>1.99</v>
      </c>
      <c r="C44" s="45" t="s">
        <v>26</v>
      </c>
    </row>
    <row r="45" spans="1:9" ht="18.75" x14ac:dyDescent="0.25">
      <c r="A45" s="42" t="s">
        <v>699</v>
      </c>
      <c r="B45" s="39">
        <f>+'[3]Working copy'!E248</f>
        <v>2.4900000000000002</v>
      </c>
      <c r="C45" s="45" t="s">
        <v>26</v>
      </c>
      <c r="E45" s="237" t="s">
        <v>683</v>
      </c>
      <c r="F45" s="238"/>
      <c r="G45" s="239"/>
    </row>
    <row r="46" spans="1:9" ht="15.75" thickBot="1" x14ac:dyDescent="0.3">
      <c r="A46" s="46" t="s">
        <v>733</v>
      </c>
      <c r="B46" s="61">
        <f>+'[3]Working copy'!E250</f>
        <v>5.49</v>
      </c>
      <c r="C46" s="48" t="s">
        <v>26</v>
      </c>
      <c r="E46" s="42" t="s">
        <v>687</v>
      </c>
      <c r="F46" s="39">
        <f>+'[3]Working copy'!E230</f>
        <v>225</v>
      </c>
      <c r="G46" s="45" t="s">
        <v>26</v>
      </c>
    </row>
    <row r="47" spans="1:9" ht="15.75" thickBot="1" x14ac:dyDescent="0.3">
      <c r="E47" s="348" t="s">
        <v>735</v>
      </c>
      <c r="F47" s="330"/>
      <c r="G47" s="331"/>
    </row>
    <row r="51" spans="10:17" x14ac:dyDescent="0.25">
      <c r="Q51" s="91"/>
    </row>
    <row r="52" spans="10:17" x14ac:dyDescent="0.25">
      <c r="J52" s="91"/>
    </row>
  </sheetData>
  <mergeCells count="19">
    <mergeCell ref="A37:C37"/>
    <mergeCell ref="A33:C33"/>
    <mergeCell ref="A22:C22"/>
    <mergeCell ref="E47:G47"/>
    <mergeCell ref="E35:G35"/>
    <mergeCell ref="E41:G41"/>
    <mergeCell ref="E45:G45"/>
    <mergeCell ref="E42:G42"/>
    <mergeCell ref="E18:G18"/>
    <mergeCell ref="E24:G24"/>
    <mergeCell ref="E29:G29"/>
    <mergeCell ref="A1:G1"/>
    <mergeCell ref="A15:C15"/>
    <mergeCell ref="E2:G2"/>
    <mergeCell ref="E6:G6"/>
    <mergeCell ref="E9:G9"/>
    <mergeCell ref="E12:G12"/>
    <mergeCell ref="A2:C2"/>
    <mergeCell ref="A10:C10"/>
  </mergeCells>
  <printOptions horizontalCentered="1"/>
  <pageMargins left="0.5" right="0.5" top="0.5" bottom="0.5" header="0.3" footer="0.15"/>
  <pageSetup scale="90" orientation="portrait" r:id="rId1"/>
  <headerFooter>
    <oddFooter>&amp;L&amp;9&amp;A
&amp;D, &amp;T&amp;R&amp;9Prices are subject to change without notice.</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81"/>
  <sheetViews>
    <sheetView zoomScaleNormal="100" workbookViewId="0">
      <selection sqref="A1:I1"/>
    </sheetView>
  </sheetViews>
  <sheetFormatPr defaultColWidth="27.5703125" defaultRowHeight="14.25" x14ac:dyDescent="0.25"/>
  <cols>
    <col min="1" max="1" width="25" style="41" bestFit="1" customWidth="1"/>
    <col min="2" max="2" width="8.28515625" style="92" bestFit="1" customWidth="1"/>
    <col min="3" max="3" width="4.42578125" style="41" bestFit="1" customWidth="1"/>
    <col min="4" max="4" width="6.7109375" style="41" customWidth="1"/>
    <col min="5" max="5" width="30.7109375" style="41" bestFit="1" customWidth="1"/>
    <col min="6" max="6" width="9.140625" style="41" bestFit="1" customWidth="1"/>
    <col min="7" max="7" width="4" style="41" bestFit="1" customWidth="1"/>
    <col min="8" max="8" width="8.140625" style="41" bestFit="1" customWidth="1"/>
    <col min="9" max="9" width="3" style="41" bestFit="1" customWidth="1"/>
    <col min="10" max="16384" width="27.5703125" style="41"/>
  </cols>
  <sheetData>
    <row r="1" spans="1:9" ht="38.25" customHeight="1" x14ac:dyDescent="0.25">
      <c r="A1" s="352" t="s">
        <v>150</v>
      </c>
      <c r="B1" s="352"/>
      <c r="C1" s="352"/>
      <c r="D1" s="352"/>
      <c r="E1" s="352"/>
      <c r="F1" s="352"/>
      <c r="G1" s="352"/>
      <c r="H1" s="352"/>
      <c r="I1" s="352"/>
    </row>
    <row r="3" spans="1:9" ht="80.25" customHeight="1" thickBot="1" x14ac:dyDescent="0.3"/>
    <row r="4" spans="1:9" ht="18.75" x14ac:dyDescent="0.25">
      <c r="A4" s="237" t="s">
        <v>159</v>
      </c>
      <c r="B4" s="238"/>
      <c r="C4" s="239"/>
      <c r="E4" s="237" t="s">
        <v>170</v>
      </c>
      <c r="F4" s="238"/>
      <c r="G4" s="239"/>
    </row>
    <row r="5" spans="1:9" ht="15.75" x14ac:dyDescent="0.25">
      <c r="A5" s="240" t="s">
        <v>160</v>
      </c>
      <c r="B5" s="241"/>
      <c r="C5" s="242"/>
      <c r="E5" s="264" t="s">
        <v>171</v>
      </c>
      <c r="F5" s="265"/>
      <c r="G5" s="283"/>
    </row>
    <row r="6" spans="1:9" x14ac:dyDescent="0.25">
      <c r="A6" s="42" t="s">
        <v>161</v>
      </c>
      <c r="B6" s="93">
        <f>+'[4]working copy'!F15</f>
        <v>482.95</v>
      </c>
      <c r="C6" s="45" t="s">
        <v>162</v>
      </c>
      <c r="E6" s="64" t="s">
        <v>172</v>
      </c>
      <c r="F6" s="93">
        <f>+'[4]working copy'!F23</f>
        <v>57.95</v>
      </c>
      <c r="G6" s="45" t="s">
        <v>162</v>
      </c>
    </row>
    <row r="7" spans="1:9" ht="15" thickBot="1" x14ac:dyDescent="0.3">
      <c r="A7" s="46"/>
      <c r="B7" s="94"/>
      <c r="C7" s="48"/>
      <c r="E7" s="64" t="s">
        <v>173</v>
      </c>
      <c r="F7" s="93">
        <f>+'[4]working copy'!F24</f>
        <v>58.95</v>
      </c>
      <c r="G7" s="45" t="s">
        <v>162</v>
      </c>
    </row>
    <row r="8" spans="1:9" ht="19.5" thickBot="1" x14ac:dyDescent="0.3">
      <c r="E8" s="246" t="s">
        <v>174</v>
      </c>
      <c r="F8" s="247"/>
      <c r="G8" s="248"/>
    </row>
    <row r="9" spans="1:9" ht="18.75" x14ac:dyDescent="0.25">
      <c r="A9" s="237" t="s">
        <v>163</v>
      </c>
      <c r="B9" s="238"/>
      <c r="C9" s="239"/>
      <c r="E9" s="64" t="s">
        <v>175</v>
      </c>
      <c r="F9" s="93">
        <f>+'[4]working copy'!F26</f>
        <v>65.95</v>
      </c>
      <c r="G9" s="45" t="s">
        <v>162</v>
      </c>
    </row>
    <row r="10" spans="1:9" ht="15.75" x14ac:dyDescent="0.25">
      <c r="A10" s="240" t="s">
        <v>164</v>
      </c>
      <c r="B10" s="241"/>
      <c r="C10" s="242"/>
      <c r="E10" s="64" t="s">
        <v>178</v>
      </c>
      <c r="F10" s="93">
        <f>+'[4]working copy'!F27</f>
        <v>67.95</v>
      </c>
      <c r="G10" s="45" t="s">
        <v>162</v>
      </c>
    </row>
    <row r="11" spans="1:9" x14ac:dyDescent="0.25">
      <c r="A11" s="42" t="s">
        <v>165</v>
      </c>
      <c r="B11" s="93">
        <f>+'[4]working copy'!F19</f>
        <v>114.95</v>
      </c>
      <c r="C11" s="45" t="s">
        <v>162</v>
      </c>
      <c r="E11" s="64" t="s">
        <v>176</v>
      </c>
      <c r="F11" s="93">
        <f>+'[4]working copy'!F28</f>
        <v>60.95</v>
      </c>
      <c r="G11" s="45" t="s">
        <v>162</v>
      </c>
    </row>
    <row r="12" spans="1:9" ht="18.75" x14ac:dyDescent="0.25">
      <c r="A12" s="42" t="s">
        <v>166</v>
      </c>
      <c r="B12" s="93">
        <f>+'[4]working copy'!F20</f>
        <v>152.94999999999999</v>
      </c>
      <c r="C12" s="45" t="s">
        <v>162</v>
      </c>
      <c r="E12" s="246" t="s">
        <v>177</v>
      </c>
      <c r="F12" s="247"/>
      <c r="G12" s="248"/>
    </row>
    <row r="13" spans="1:9" ht="15" thickBot="1" x14ac:dyDescent="0.3">
      <c r="A13" s="46" t="s">
        <v>167</v>
      </c>
      <c r="B13" s="94">
        <f>+'[4]working copy'!F21</f>
        <v>180.95</v>
      </c>
      <c r="C13" s="48" t="s">
        <v>162</v>
      </c>
      <c r="E13" s="66" t="s">
        <v>179</v>
      </c>
      <c r="F13" s="94">
        <f>+'[4]working copy'!F29</f>
        <v>61.95</v>
      </c>
      <c r="G13" s="48" t="s">
        <v>162</v>
      </c>
    </row>
    <row r="14" spans="1:9" ht="15" thickBot="1" x14ac:dyDescent="0.3"/>
    <row r="15" spans="1:9" ht="18.75" x14ac:dyDescent="0.25">
      <c r="A15" s="237" t="s">
        <v>168</v>
      </c>
      <c r="B15" s="238"/>
      <c r="C15" s="239"/>
      <c r="E15" s="237" t="s">
        <v>180</v>
      </c>
      <c r="F15" s="238"/>
      <c r="G15" s="239"/>
    </row>
    <row r="16" spans="1:9" x14ac:dyDescent="0.25">
      <c r="A16" s="349" t="s">
        <v>762</v>
      </c>
      <c r="B16" s="350"/>
      <c r="C16" s="351"/>
      <c r="E16" s="42" t="s">
        <v>368</v>
      </c>
      <c r="F16" s="93">
        <f>+'[4]working copy'!F31</f>
        <v>33.950000000000003</v>
      </c>
      <c r="G16" s="45" t="s">
        <v>26</v>
      </c>
    </row>
    <row r="17" spans="1:7" x14ac:dyDescent="0.25">
      <c r="A17" s="42" t="s">
        <v>761</v>
      </c>
      <c r="B17" s="93">
        <f>+[5]Retail!D160</f>
        <v>1.8487</v>
      </c>
      <c r="C17" s="45" t="s">
        <v>19</v>
      </c>
      <c r="E17" s="42" t="s">
        <v>369</v>
      </c>
      <c r="F17" s="93">
        <f>+'[4]working copy'!F32</f>
        <v>38.950000000000003</v>
      </c>
      <c r="G17" s="45" t="s">
        <v>26</v>
      </c>
    </row>
    <row r="18" spans="1:7" ht="15" thickBot="1" x14ac:dyDescent="0.3">
      <c r="A18" s="95" t="s">
        <v>169</v>
      </c>
      <c r="B18" s="94">
        <f>+[5]Retail!D161</f>
        <v>2.5835249999999998</v>
      </c>
      <c r="C18" s="96" t="s">
        <v>19</v>
      </c>
      <c r="E18" s="95" t="s">
        <v>370</v>
      </c>
      <c r="F18" s="94">
        <f>+'[4]working copy'!F33</f>
        <v>43.95</v>
      </c>
      <c r="G18" s="96" t="s">
        <v>26</v>
      </c>
    </row>
    <row r="19" spans="1:7" ht="15" thickBot="1" x14ac:dyDescent="0.3"/>
    <row r="20" spans="1:7" ht="18.75" x14ac:dyDescent="0.25">
      <c r="A20" s="97" t="s">
        <v>657</v>
      </c>
      <c r="B20" s="148">
        <f>+'[4]working copy'!F62</f>
        <v>3.5</v>
      </c>
      <c r="C20" s="99" t="s">
        <v>26</v>
      </c>
      <c r="E20" s="237" t="s">
        <v>181</v>
      </c>
      <c r="F20" s="238"/>
      <c r="G20" s="239"/>
    </row>
    <row r="21" spans="1:7" x14ac:dyDescent="0.25">
      <c r="A21" s="42" t="s">
        <v>736</v>
      </c>
      <c r="B21" s="93">
        <f>+'[3]Working copy'!E96</f>
        <v>4.5</v>
      </c>
      <c r="C21" s="45" t="s">
        <v>26</v>
      </c>
      <c r="E21" s="100" t="s">
        <v>182</v>
      </c>
      <c r="F21" s="101" t="s">
        <v>183</v>
      </c>
      <c r="G21" s="45"/>
    </row>
    <row r="22" spans="1:7" x14ac:dyDescent="0.25">
      <c r="A22" s="42" t="s">
        <v>737</v>
      </c>
      <c r="B22" s="93">
        <f>+'[3]Working copy'!E94</f>
        <v>2.95</v>
      </c>
      <c r="C22" s="45" t="s">
        <v>26</v>
      </c>
      <c r="E22" s="42" t="s">
        <v>184</v>
      </c>
      <c r="F22" s="93">
        <f>+'[4]working copy'!F35</f>
        <v>129.94999999999999</v>
      </c>
      <c r="G22" s="45" t="s">
        <v>162</v>
      </c>
    </row>
    <row r="23" spans="1:7" ht="15" thickBot="1" x14ac:dyDescent="0.3">
      <c r="A23" s="46" t="s">
        <v>666</v>
      </c>
      <c r="B23" s="50">
        <f>+'[4]working copy'!F63</f>
        <v>1.49</v>
      </c>
      <c r="C23" s="48" t="s">
        <v>26</v>
      </c>
      <c r="E23" s="42" t="s">
        <v>185</v>
      </c>
      <c r="F23" s="93">
        <f>+'[4]working copy'!F36</f>
        <v>104.95</v>
      </c>
      <c r="G23" s="45" t="s">
        <v>162</v>
      </c>
    </row>
    <row r="24" spans="1:7" ht="15" thickBot="1" x14ac:dyDescent="0.3">
      <c r="E24" s="42" t="s">
        <v>186</v>
      </c>
      <c r="F24" s="93">
        <f>+'[4]working copy'!F37</f>
        <v>147.94999999999999</v>
      </c>
      <c r="G24" s="45" t="s">
        <v>162</v>
      </c>
    </row>
    <row r="25" spans="1:7" ht="18.75" x14ac:dyDescent="0.25">
      <c r="A25" s="237" t="s">
        <v>345</v>
      </c>
      <c r="B25" s="238"/>
      <c r="C25" s="239"/>
      <c r="E25" s="42" t="s">
        <v>187</v>
      </c>
      <c r="F25" s="93">
        <f>+'[4]working copy'!F38</f>
        <v>115.95</v>
      </c>
      <c r="G25" s="45" t="s">
        <v>162</v>
      </c>
    </row>
    <row r="26" spans="1:7" x14ac:dyDescent="0.25">
      <c r="A26" s="42" t="s">
        <v>710</v>
      </c>
      <c r="B26" s="93">
        <f>+'[4]working copy'!F64</f>
        <v>12.5</v>
      </c>
      <c r="C26" s="45" t="s">
        <v>26</v>
      </c>
      <c r="E26" s="42" t="s">
        <v>188</v>
      </c>
      <c r="F26" s="93">
        <f>+'[4]working copy'!F39</f>
        <v>163.95</v>
      </c>
      <c r="G26" s="45" t="s">
        <v>162</v>
      </c>
    </row>
    <row r="27" spans="1:7" ht="15" thickBot="1" x14ac:dyDescent="0.3">
      <c r="A27" s="46" t="s">
        <v>711</v>
      </c>
      <c r="B27" s="94">
        <f>+'[4]working copy'!F65</f>
        <v>15.5</v>
      </c>
      <c r="C27" s="48" t="s">
        <v>26</v>
      </c>
      <c r="E27" s="42" t="s">
        <v>189</v>
      </c>
      <c r="F27" s="93">
        <f>+'[4]working copy'!F40</f>
        <v>129.94999999999999</v>
      </c>
      <c r="G27" s="45" t="s">
        <v>162</v>
      </c>
    </row>
    <row r="28" spans="1:7" ht="15" thickBot="1" x14ac:dyDescent="0.3">
      <c r="A28" s="38"/>
      <c r="B28" s="93"/>
      <c r="C28" s="38"/>
      <c r="E28" s="42"/>
      <c r="F28" s="101" t="s">
        <v>646</v>
      </c>
      <c r="G28" s="45"/>
    </row>
    <row r="29" spans="1:7" x14ac:dyDescent="0.25">
      <c r="A29" s="97" t="s">
        <v>346</v>
      </c>
      <c r="B29" s="98">
        <f>+'[4]working copy'!F76</f>
        <v>49.95</v>
      </c>
      <c r="C29" s="99" t="s">
        <v>26</v>
      </c>
      <c r="E29" s="42" t="s">
        <v>360</v>
      </c>
      <c r="F29" s="93">
        <f>+'[4]working copy'!F41</f>
        <v>219.95</v>
      </c>
      <c r="G29" s="45" t="s">
        <v>162</v>
      </c>
    </row>
    <row r="30" spans="1:7" ht="15" thickBot="1" x14ac:dyDescent="0.3">
      <c r="A30" s="46" t="s">
        <v>347</v>
      </c>
      <c r="B30" s="94">
        <f>+'[4]working copy'!F77</f>
        <v>18.95</v>
      </c>
      <c r="C30" s="48" t="s">
        <v>348</v>
      </c>
      <c r="E30" s="42" t="s">
        <v>190</v>
      </c>
      <c r="F30" s="93">
        <f>+'[4]working copy'!F42</f>
        <v>316.95</v>
      </c>
      <c r="G30" s="45" t="s">
        <v>162</v>
      </c>
    </row>
    <row r="31" spans="1:7" ht="15" thickBot="1" x14ac:dyDescent="0.3">
      <c r="A31" s="38"/>
      <c r="B31" s="93"/>
      <c r="C31" s="38"/>
      <c r="E31" s="46" t="s">
        <v>191</v>
      </c>
      <c r="F31" s="94">
        <f>+'[4]working copy'!F43</f>
        <v>396.95</v>
      </c>
      <c r="G31" s="48" t="s">
        <v>162</v>
      </c>
    </row>
    <row r="32" spans="1:7" ht="15" thickBot="1" x14ac:dyDescent="0.3">
      <c r="A32" s="97" t="s">
        <v>349</v>
      </c>
      <c r="B32" s="98">
        <f>+'[4]working copy'!F80</f>
        <v>149.94999999999999</v>
      </c>
      <c r="C32" s="99" t="s">
        <v>26</v>
      </c>
    </row>
    <row r="33" spans="1:11" ht="15" thickBot="1" x14ac:dyDescent="0.3">
      <c r="A33" s="42" t="s">
        <v>350</v>
      </c>
      <c r="B33" s="93">
        <f>+'[4]working copy'!F81</f>
        <v>18.95</v>
      </c>
      <c r="C33" s="45" t="s">
        <v>26</v>
      </c>
      <c r="E33" s="158" t="s">
        <v>344</v>
      </c>
      <c r="F33" s="159">
        <f>+'[4]working copy'!F60</f>
        <v>47.95</v>
      </c>
      <c r="G33" s="160" t="s">
        <v>26</v>
      </c>
    </row>
    <row r="34" spans="1:11" ht="15" thickBot="1" x14ac:dyDescent="0.3">
      <c r="A34" s="46" t="s">
        <v>351</v>
      </c>
      <c r="B34" s="94">
        <f>+'[4]working copy'!F82</f>
        <v>24.95</v>
      </c>
      <c r="C34" s="48" t="s">
        <v>26</v>
      </c>
    </row>
    <row r="35" spans="1:11" ht="19.5" thickBot="1" x14ac:dyDescent="0.3">
      <c r="A35" s="38"/>
      <c r="B35" s="93"/>
      <c r="C35" s="38"/>
      <c r="E35" s="237" t="s">
        <v>192</v>
      </c>
      <c r="F35" s="238"/>
      <c r="G35" s="238"/>
      <c r="H35" s="238"/>
      <c r="I35" s="239"/>
    </row>
    <row r="36" spans="1:11" ht="18.75" x14ac:dyDescent="0.25">
      <c r="A36" s="237" t="s">
        <v>352</v>
      </c>
      <c r="B36" s="238"/>
      <c r="C36" s="239"/>
      <c r="E36" s="42"/>
      <c r="F36" s="102" t="s">
        <v>193</v>
      </c>
      <c r="G36" s="103"/>
      <c r="H36" s="102" t="s">
        <v>194</v>
      </c>
      <c r="I36" s="45"/>
    </row>
    <row r="37" spans="1:11" x14ac:dyDescent="0.25">
      <c r="A37" s="42" t="s">
        <v>353</v>
      </c>
      <c r="B37" s="93">
        <f>+'[4]working copy'!F70</f>
        <v>59.95</v>
      </c>
      <c r="C37" s="45" t="s">
        <v>26</v>
      </c>
      <c r="E37" s="42" t="s">
        <v>195</v>
      </c>
      <c r="F37" s="93">
        <f>+'[4]working copy'!F45</f>
        <v>4.0949999999999998</v>
      </c>
      <c r="G37" s="39" t="s">
        <v>26</v>
      </c>
      <c r="H37" s="93">
        <f>+'[4]working copy'!F46</f>
        <v>4.3407</v>
      </c>
      <c r="I37" s="45" t="s">
        <v>26</v>
      </c>
    </row>
    <row r="38" spans="1:11" x14ac:dyDescent="0.25">
      <c r="A38" s="42" t="s">
        <v>361</v>
      </c>
      <c r="B38" s="93">
        <f>+'[4]working copy'!F71</f>
        <v>9.99</v>
      </c>
      <c r="C38" s="45" t="s">
        <v>26</v>
      </c>
      <c r="E38" s="42" t="s">
        <v>196</v>
      </c>
      <c r="F38" s="93">
        <f>+'[4]working copy'!F47</f>
        <v>4.4108999999999998</v>
      </c>
      <c r="G38" s="39" t="s">
        <v>26</v>
      </c>
      <c r="H38" s="93">
        <f>+'[4]working copy'!F48</f>
        <v>4.6683000000000003</v>
      </c>
      <c r="I38" s="45" t="s">
        <v>26</v>
      </c>
    </row>
    <row r="39" spans="1:11" x14ac:dyDescent="0.25">
      <c r="A39" s="42" t="s">
        <v>362</v>
      </c>
      <c r="B39" s="93">
        <f>+'[4]working copy'!F72</f>
        <v>19.989999999999998</v>
      </c>
      <c r="C39" s="45" t="s">
        <v>26</v>
      </c>
      <c r="E39" s="42" t="s">
        <v>197</v>
      </c>
      <c r="F39" s="93">
        <f>+'[4]working copy'!F49</f>
        <v>4.7501999999999995</v>
      </c>
      <c r="G39" s="39" t="s">
        <v>26</v>
      </c>
      <c r="H39" s="93">
        <f>+'[4]working copy'!F50</f>
        <v>5.0309999999999997</v>
      </c>
      <c r="I39" s="45" t="s">
        <v>26</v>
      </c>
    </row>
    <row r="40" spans="1:11" x14ac:dyDescent="0.25">
      <c r="A40" s="42" t="s">
        <v>354</v>
      </c>
      <c r="B40" s="93">
        <f>+'[4]working copy'!F73</f>
        <v>14.99</v>
      </c>
      <c r="C40" s="45" t="s">
        <v>26</v>
      </c>
      <c r="E40" s="42" t="s">
        <v>198</v>
      </c>
      <c r="F40" s="93">
        <f>+'[4]working copy'!F51</f>
        <v>5.1012000000000004</v>
      </c>
      <c r="G40" s="39" t="s">
        <v>26</v>
      </c>
      <c r="H40" s="93">
        <f>+'[4]working copy'!F52</f>
        <v>5.3819999999999997</v>
      </c>
      <c r="I40" s="45" t="s">
        <v>26</v>
      </c>
    </row>
    <row r="41" spans="1:11" ht="15" thickBot="1" x14ac:dyDescent="0.3">
      <c r="A41" s="46" t="s">
        <v>355</v>
      </c>
      <c r="B41" s="94">
        <f>+'[4]working copy'!F74</f>
        <v>10.99</v>
      </c>
      <c r="C41" s="48" t="s">
        <v>26</v>
      </c>
      <c r="E41" s="42" t="s">
        <v>199</v>
      </c>
      <c r="F41" s="93">
        <f>+'[4]working copy'!F53</f>
        <v>5.8031999999999995</v>
      </c>
      <c r="G41" s="39" t="s">
        <v>26</v>
      </c>
      <c r="H41" s="93">
        <f>+'[4]working copy'!F54</f>
        <v>6.0956999999999999</v>
      </c>
      <c r="I41" s="45" t="s">
        <v>26</v>
      </c>
    </row>
    <row r="42" spans="1:11" ht="15" thickBot="1" x14ac:dyDescent="0.3">
      <c r="A42" s="38"/>
      <c r="B42" s="93"/>
      <c r="C42" s="38"/>
      <c r="E42" s="42" t="s">
        <v>200</v>
      </c>
      <c r="F42" s="93"/>
      <c r="G42" s="39"/>
      <c r="H42" s="93">
        <f>+'[4]working copy'!F55</f>
        <v>8.7983999999999991</v>
      </c>
      <c r="I42" s="45" t="s">
        <v>26</v>
      </c>
    </row>
    <row r="43" spans="1:11" ht="15" customHeight="1" x14ac:dyDescent="0.25">
      <c r="A43" s="237" t="s">
        <v>356</v>
      </c>
      <c r="B43" s="238"/>
      <c r="C43" s="239"/>
      <c r="E43" s="42"/>
      <c r="F43" s="93"/>
      <c r="G43" s="39"/>
      <c r="H43" s="93"/>
      <c r="I43" s="45"/>
    </row>
    <row r="44" spans="1:11" x14ac:dyDescent="0.25">
      <c r="A44" s="42" t="s">
        <v>357</v>
      </c>
      <c r="B44" s="93">
        <f>+'[3]Working copy'!E218</f>
        <v>14.95</v>
      </c>
      <c r="C44" s="45" t="s">
        <v>26</v>
      </c>
      <c r="E44" s="264" t="s">
        <v>201</v>
      </c>
      <c r="F44" s="265"/>
      <c r="G44" s="265"/>
      <c r="H44" s="265"/>
      <c r="I44" s="283"/>
      <c r="K44" s="49"/>
    </row>
    <row r="45" spans="1:11" ht="15" thickBot="1" x14ac:dyDescent="0.3">
      <c r="A45" s="42" t="s">
        <v>358</v>
      </c>
      <c r="B45" s="93">
        <f>+'[3]Working copy'!E219</f>
        <v>14.95</v>
      </c>
      <c r="C45" s="45" t="s">
        <v>26</v>
      </c>
      <c r="E45" s="353" t="s">
        <v>202</v>
      </c>
      <c r="F45" s="354"/>
      <c r="G45" s="354"/>
      <c r="H45" s="354"/>
      <c r="I45" s="355"/>
      <c r="K45" s="49"/>
    </row>
    <row r="46" spans="1:11" ht="15" thickBot="1" x14ac:dyDescent="0.3">
      <c r="A46" s="46" t="s">
        <v>359</v>
      </c>
      <c r="B46" s="94">
        <f>+'[3]Working copy'!E220</f>
        <v>16.95</v>
      </c>
      <c r="C46" s="48" t="s">
        <v>26</v>
      </c>
      <c r="I46" s="49"/>
    </row>
    <row r="73" spans="11:11" x14ac:dyDescent="0.25">
      <c r="K73" s="49"/>
    </row>
    <row r="81" spans="1:3" x14ac:dyDescent="0.25">
      <c r="A81" s="40"/>
      <c r="B81" s="93"/>
      <c r="C81" s="40"/>
    </row>
  </sheetData>
  <mergeCells count="19">
    <mergeCell ref="E44:I44"/>
    <mergeCell ref="E45:I45"/>
    <mergeCell ref="E4:G4"/>
    <mergeCell ref="E8:G8"/>
    <mergeCell ref="E12:G12"/>
    <mergeCell ref="E5:G5"/>
    <mergeCell ref="E15:G15"/>
    <mergeCell ref="E20:G20"/>
    <mergeCell ref="E35:I35"/>
    <mergeCell ref="A1:I1"/>
    <mergeCell ref="A5:C5"/>
    <mergeCell ref="A9:C9"/>
    <mergeCell ref="A15:C15"/>
    <mergeCell ref="A4:C4"/>
    <mergeCell ref="A43:C43"/>
    <mergeCell ref="A36:C36"/>
    <mergeCell ref="A25:C25"/>
    <mergeCell ref="A16:C16"/>
    <mergeCell ref="A10:C10"/>
  </mergeCells>
  <printOptions horizontalCentered="1"/>
  <pageMargins left="0.5" right="0.5" top="0.5" bottom="0.5" header="0.3" footer="0.15"/>
  <pageSetup scale="91" orientation="portrait" r:id="rId1"/>
  <headerFooter>
    <oddFooter>&amp;L&amp;9&amp;D, &amp;T&amp;RPrices are subject to change without notice.</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49"/>
  <sheetViews>
    <sheetView workbookViewId="0">
      <selection sqref="A1:O1"/>
    </sheetView>
  </sheetViews>
  <sheetFormatPr defaultColWidth="9.140625" defaultRowHeight="14.25" x14ac:dyDescent="0.25"/>
  <cols>
    <col min="1" max="1" width="26.28515625" style="41" bestFit="1" customWidth="1"/>
    <col min="2" max="2" width="9.7109375" style="41" bestFit="1" customWidth="1"/>
    <col min="3" max="3" width="4" style="41" bestFit="1" customWidth="1"/>
    <col min="4" max="4" width="2.85546875" style="41" customWidth="1"/>
    <col min="5" max="5" width="18.140625" style="41" bestFit="1" customWidth="1"/>
    <col min="6" max="6" width="24.140625" style="41" bestFit="1" customWidth="1"/>
    <col min="7" max="7" width="9.7109375" style="41" bestFit="1" customWidth="1"/>
    <col min="8" max="8" width="3" style="41" bestFit="1" customWidth="1"/>
    <col min="9" max="16384" width="9.140625" style="41"/>
  </cols>
  <sheetData>
    <row r="1" spans="1:8" ht="38.1" customHeight="1" thickBot="1" x14ac:dyDescent="0.3">
      <c r="A1" s="230" t="s">
        <v>203</v>
      </c>
      <c r="B1" s="230"/>
      <c r="C1" s="230"/>
      <c r="D1" s="230"/>
      <c r="E1" s="230"/>
      <c r="F1" s="230"/>
      <c r="G1" s="230"/>
      <c r="H1" s="230"/>
    </row>
    <row r="2" spans="1:8" ht="18.75" x14ac:dyDescent="0.25">
      <c r="A2" s="237" t="s">
        <v>204</v>
      </c>
      <c r="B2" s="238"/>
      <c r="C2" s="239"/>
      <c r="F2" s="237" t="s">
        <v>151</v>
      </c>
      <c r="G2" s="238"/>
      <c r="H2" s="239"/>
    </row>
    <row r="3" spans="1:8" x14ac:dyDescent="0.25">
      <c r="A3" s="42" t="s">
        <v>206</v>
      </c>
      <c r="B3" s="39">
        <f>+'[4]working copy'!F84</f>
        <v>55.95</v>
      </c>
      <c r="C3" s="45" t="s">
        <v>26</v>
      </c>
      <c r="F3" s="42" t="s">
        <v>152</v>
      </c>
      <c r="G3" s="93">
        <f>+'[4]working copy'!F6</f>
        <v>79.25</v>
      </c>
      <c r="H3" s="45" t="s">
        <v>26</v>
      </c>
    </row>
    <row r="4" spans="1:8" x14ac:dyDescent="0.25">
      <c r="A4" s="42" t="s">
        <v>207</v>
      </c>
      <c r="B4" s="39">
        <f>+'[4]working copy'!F85</f>
        <v>69.95</v>
      </c>
      <c r="C4" s="45" t="s">
        <v>26</v>
      </c>
      <c r="F4" s="42" t="s">
        <v>153</v>
      </c>
      <c r="G4" s="93">
        <f>+'[4]working copy'!F7</f>
        <v>96.5</v>
      </c>
      <c r="H4" s="45" t="s">
        <v>26</v>
      </c>
    </row>
    <row r="5" spans="1:8" x14ac:dyDescent="0.25">
      <c r="A5" s="42" t="s">
        <v>208</v>
      </c>
      <c r="B5" s="39">
        <f>+'[4]working copy'!F86</f>
        <v>48.95</v>
      </c>
      <c r="C5" s="45" t="s">
        <v>26</v>
      </c>
      <c r="F5" s="42" t="s">
        <v>154</v>
      </c>
      <c r="G5" s="93">
        <f>+'[4]working copy'!F8</f>
        <v>102.95</v>
      </c>
      <c r="H5" s="45" t="s">
        <v>26</v>
      </c>
    </row>
    <row r="6" spans="1:8" x14ac:dyDescent="0.25">
      <c r="A6" s="42" t="s">
        <v>205</v>
      </c>
      <c r="B6" s="39">
        <f>+'[4]working copy'!F88</f>
        <v>30.95</v>
      </c>
      <c r="C6" s="45" t="s">
        <v>26</v>
      </c>
      <c r="F6" s="42" t="s">
        <v>155</v>
      </c>
      <c r="G6" s="93">
        <f>+'[4]working copy'!F9</f>
        <v>116.75</v>
      </c>
      <c r="H6" s="45" t="s">
        <v>26</v>
      </c>
    </row>
    <row r="7" spans="1:8" ht="15" thickBot="1" x14ac:dyDescent="0.3">
      <c r="A7" s="46"/>
      <c r="B7" s="61"/>
      <c r="C7" s="48"/>
      <c r="F7" s="42" t="s">
        <v>156</v>
      </c>
      <c r="G7" s="93">
        <f>+'[4]working copy'!F10</f>
        <v>121.5</v>
      </c>
      <c r="H7" s="45" t="s">
        <v>26</v>
      </c>
    </row>
    <row r="8" spans="1:8" ht="15.75" customHeight="1" thickBot="1" x14ac:dyDescent="0.3">
      <c r="F8" s="259" t="s">
        <v>363</v>
      </c>
      <c r="G8" s="260"/>
      <c r="H8" s="261"/>
    </row>
    <row r="9" spans="1:8" ht="18.75" x14ac:dyDescent="0.25">
      <c r="A9" s="237" t="s">
        <v>647</v>
      </c>
      <c r="B9" s="238"/>
      <c r="C9" s="239"/>
      <c r="F9" s="259"/>
      <c r="G9" s="260"/>
      <c r="H9" s="261"/>
    </row>
    <row r="10" spans="1:8" ht="15" thickBot="1" x14ac:dyDescent="0.3">
      <c r="A10" s="42" t="s">
        <v>209</v>
      </c>
      <c r="B10" s="39">
        <f>+'[4]working copy'!F90</f>
        <v>85.95</v>
      </c>
      <c r="C10" s="45" t="s">
        <v>162</v>
      </c>
      <c r="F10" s="95"/>
      <c r="G10" s="104"/>
      <c r="H10" s="96"/>
    </row>
    <row r="11" spans="1:8" ht="15" thickBot="1" x14ac:dyDescent="0.3">
      <c r="A11" s="42" t="s">
        <v>210</v>
      </c>
      <c r="B11" s="39">
        <f>+'[4]working copy'!F91</f>
        <v>90.95</v>
      </c>
      <c r="C11" s="45" t="s">
        <v>162</v>
      </c>
      <c r="F11" s="92"/>
    </row>
    <row r="12" spans="1:8" ht="18.75" x14ac:dyDescent="0.25">
      <c r="A12" s="42" t="s">
        <v>211</v>
      </c>
      <c r="B12" s="39">
        <f>+'[4]working copy'!F92</f>
        <v>94.95</v>
      </c>
      <c r="C12" s="45" t="s">
        <v>162</v>
      </c>
      <c r="F12" s="237" t="s">
        <v>648</v>
      </c>
      <c r="G12" s="238"/>
      <c r="H12" s="239"/>
    </row>
    <row r="13" spans="1:8" x14ac:dyDescent="0.25">
      <c r="A13" s="42" t="s">
        <v>712</v>
      </c>
      <c r="B13" s="39">
        <f>+'[4]working copy'!F93</f>
        <v>12.95</v>
      </c>
      <c r="C13" s="45" t="s">
        <v>162</v>
      </c>
      <c r="F13" s="42" t="s">
        <v>157</v>
      </c>
      <c r="G13" s="93">
        <f>+'[4]working copy'!F12</f>
        <v>5.25</v>
      </c>
      <c r="H13" s="45" t="s">
        <v>26</v>
      </c>
    </row>
    <row r="14" spans="1:8" x14ac:dyDescent="0.25">
      <c r="A14" s="42" t="s">
        <v>416</v>
      </c>
      <c r="B14" s="39">
        <f>+'[4]working copy'!F94</f>
        <v>11.95</v>
      </c>
      <c r="C14" s="45" t="s">
        <v>162</v>
      </c>
      <c r="F14" s="42" t="s">
        <v>158</v>
      </c>
      <c r="G14" s="93">
        <f>+'[4]working copy'!F13</f>
        <v>1.9</v>
      </c>
      <c r="H14" s="45" t="s">
        <v>26</v>
      </c>
    </row>
    <row r="15" spans="1:8" ht="15" thickBot="1" x14ac:dyDescent="0.3">
      <c r="A15" s="42"/>
      <c r="B15" s="39"/>
      <c r="C15" s="45"/>
      <c r="F15" s="95"/>
      <c r="G15" s="105"/>
      <c r="H15" s="96"/>
    </row>
    <row r="16" spans="1:8" ht="15" customHeight="1" thickBot="1" x14ac:dyDescent="0.3">
      <c r="A16" s="259" t="s">
        <v>212</v>
      </c>
      <c r="B16" s="260"/>
      <c r="C16" s="261"/>
    </row>
    <row r="17" spans="1:11" ht="19.5" thickBot="1" x14ac:dyDescent="0.3">
      <c r="A17" s="353" t="s">
        <v>213</v>
      </c>
      <c r="B17" s="354"/>
      <c r="C17" s="355"/>
      <c r="E17" s="237" t="s">
        <v>227</v>
      </c>
      <c r="F17" s="238"/>
      <c r="G17" s="238"/>
      <c r="H17" s="239"/>
    </row>
    <row r="18" spans="1:11" ht="16.5" thickBot="1" x14ac:dyDescent="0.3">
      <c r="E18" s="249" t="s">
        <v>228</v>
      </c>
      <c r="F18" s="250"/>
      <c r="G18" s="250"/>
      <c r="H18" s="251"/>
    </row>
    <row r="19" spans="1:11" ht="18.75" x14ac:dyDescent="0.25">
      <c r="A19" s="237" t="s">
        <v>214</v>
      </c>
      <c r="B19" s="238"/>
      <c r="C19" s="239"/>
      <c r="E19" s="42" t="s">
        <v>229</v>
      </c>
      <c r="F19" s="74" t="s">
        <v>236</v>
      </c>
      <c r="G19" s="39">
        <f>+'[4]working copy'!F111</f>
        <v>27.95</v>
      </c>
      <c r="H19" s="45" t="s">
        <v>26</v>
      </c>
    </row>
    <row r="20" spans="1:11" x14ac:dyDescent="0.25">
      <c r="A20" s="42" t="s">
        <v>215</v>
      </c>
      <c r="B20" s="39">
        <f>+'[4]working copy'!F97</f>
        <v>140</v>
      </c>
      <c r="C20" s="45" t="s">
        <v>26</v>
      </c>
      <c r="E20" s="42" t="s">
        <v>230</v>
      </c>
      <c r="F20" s="74" t="s">
        <v>237</v>
      </c>
      <c r="G20" s="39">
        <f>+'[4]working copy'!F112</f>
        <v>27.95</v>
      </c>
      <c r="H20" s="45" t="s">
        <v>26</v>
      </c>
    </row>
    <row r="21" spans="1:11" x14ac:dyDescent="0.25">
      <c r="A21" s="42" t="s">
        <v>216</v>
      </c>
      <c r="B21" s="39">
        <f>+'[4]working copy'!F98</f>
        <v>153</v>
      </c>
      <c r="C21" s="45" t="s">
        <v>26</v>
      </c>
      <c r="E21" s="42" t="s">
        <v>230</v>
      </c>
      <c r="F21" s="74" t="s">
        <v>238</v>
      </c>
      <c r="G21" s="39">
        <f>+'[4]working copy'!F113</f>
        <v>33.950000000000003</v>
      </c>
      <c r="H21" s="45" t="s">
        <v>26</v>
      </c>
    </row>
    <row r="22" spans="1:11" ht="15" thickBot="1" x14ac:dyDescent="0.3">
      <c r="A22" s="46"/>
      <c r="B22" s="61"/>
      <c r="C22" s="48"/>
      <c r="E22" s="42" t="s">
        <v>231</v>
      </c>
      <c r="F22" s="74" t="s">
        <v>239</v>
      </c>
      <c r="G22" s="39">
        <f>+'[4]working copy'!F114</f>
        <v>33.950000000000003</v>
      </c>
      <c r="H22" s="45" t="s">
        <v>26</v>
      </c>
    </row>
    <row r="23" spans="1:11" ht="15" thickBot="1" x14ac:dyDescent="0.3">
      <c r="E23" s="42" t="s">
        <v>232</v>
      </c>
      <c r="F23" s="74" t="s">
        <v>239</v>
      </c>
      <c r="G23" s="39">
        <f>+'[4]working copy'!F115</f>
        <v>40.950000000000003</v>
      </c>
      <c r="H23" s="45" t="s">
        <v>26</v>
      </c>
    </row>
    <row r="24" spans="1:11" ht="18.75" x14ac:dyDescent="0.25">
      <c r="A24" s="237" t="s">
        <v>217</v>
      </c>
      <c r="B24" s="238"/>
      <c r="C24" s="239"/>
      <c r="E24" s="42" t="s">
        <v>233</v>
      </c>
      <c r="F24" s="74" t="s">
        <v>239</v>
      </c>
      <c r="G24" s="39">
        <f>+'[4]working copy'!F116</f>
        <v>52.95</v>
      </c>
      <c r="H24" s="45" t="s">
        <v>26</v>
      </c>
    </row>
    <row r="25" spans="1:11" x14ac:dyDescent="0.25">
      <c r="A25" s="42"/>
      <c r="B25" s="39"/>
      <c r="C25" s="45"/>
      <c r="E25" s="42" t="s">
        <v>234</v>
      </c>
      <c r="F25" s="74" t="s">
        <v>239</v>
      </c>
      <c r="G25" s="39">
        <f>+'[4]working copy'!F117</f>
        <v>50.95</v>
      </c>
      <c r="H25" s="45" t="s">
        <v>26</v>
      </c>
    </row>
    <row r="26" spans="1:11" ht="15" thickBot="1" x14ac:dyDescent="0.3">
      <c r="A26" s="46" t="s">
        <v>218</v>
      </c>
      <c r="B26" s="61">
        <f>+'[4]working copy'!F100</f>
        <v>127.95</v>
      </c>
      <c r="C26" s="48" t="s">
        <v>26</v>
      </c>
      <c r="E26" s="42" t="s">
        <v>235</v>
      </c>
      <c r="F26" s="74" t="s">
        <v>239</v>
      </c>
      <c r="G26" s="39">
        <f>+'[4]working copy'!F118</f>
        <v>65.95</v>
      </c>
      <c r="H26" s="45" t="s">
        <v>26</v>
      </c>
    </row>
    <row r="27" spans="1:11" x14ac:dyDescent="0.25">
      <c r="E27" s="42" t="s">
        <v>417</v>
      </c>
      <c r="F27" s="74" t="s">
        <v>239</v>
      </c>
      <c r="G27" s="39">
        <f>+'[4]working copy'!F119</f>
        <v>60.95</v>
      </c>
      <c r="H27" s="45" t="s">
        <v>26</v>
      </c>
    </row>
    <row r="28" spans="1:11" x14ac:dyDescent="0.25">
      <c r="E28" s="42" t="s">
        <v>234</v>
      </c>
      <c r="F28" s="74" t="s">
        <v>240</v>
      </c>
      <c r="G28" s="39">
        <f>+'[4]working copy'!F120</f>
        <v>74.95</v>
      </c>
      <c r="H28" s="45" t="s">
        <v>26</v>
      </c>
    </row>
    <row r="29" spans="1:11" x14ac:dyDescent="0.25">
      <c r="E29" s="42" t="s">
        <v>418</v>
      </c>
      <c r="F29" s="74" t="s">
        <v>68</v>
      </c>
      <c r="G29" s="39">
        <f>+'[4]working copy'!F121</f>
        <v>62.95</v>
      </c>
      <c r="H29" s="45" t="s">
        <v>26</v>
      </c>
    </row>
    <row r="30" spans="1:11" ht="15" thickBot="1" x14ac:dyDescent="0.3">
      <c r="E30" s="46"/>
      <c r="F30" s="47"/>
      <c r="G30" s="61"/>
      <c r="H30" s="48"/>
    </row>
    <row r="31" spans="1:11" x14ac:dyDescent="0.25">
      <c r="K31" s="49"/>
    </row>
    <row r="36" spans="1:11" ht="15" thickBot="1" x14ac:dyDescent="0.3"/>
    <row r="37" spans="1:11" ht="18.75" x14ac:dyDescent="0.25">
      <c r="A37" s="237" t="s">
        <v>219</v>
      </c>
      <c r="B37" s="238"/>
      <c r="C37" s="239"/>
    </row>
    <row r="38" spans="1:11" x14ac:dyDescent="0.25">
      <c r="A38" s="42" t="s">
        <v>220</v>
      </c>
      <c r="B38" s="39">
        <f>+'[4]working copy'!F102</f>
        <v>129.94999999999999</v>
      </c>
      <c r="C38" s="45" t="s">
        <v>26</v>
      </c>
    </row>
    <row r="39" spans="1:11" x14ac:dyDescent="0.25">
      <c r="A39" s="42" t="s">
        <v>221</v>
      </c>
      <c r="B39" s="39">
        <f>+'[4]working copy'!F103</f>
        <v>204.95</v>
      </c>
      <c r="C39" s="45" t="s">
        <v>26</v>
      </c>
    </row>
    <row r="40" spans="1:11" ht="15" thickBot="1" x14ac:dyDescent="0.3">
      <c r="A40" s="42" t="s">
        <v>222</v>
      </c>
      <c r="B40" s="39">
        <f>+'[4]working copy'!F104</f>
        <v>315.95</v>
      </c>
      <c r="C40" s="45" t="s">
        <v>26</v>
      </c>
    </row>
    <row r="41" spans="1:11" ht="18.75" x14ac:dyDescent="0.25">
      <c r="A41" s="42" t="s">
        <v>223</v>
      </c>
      <c r="B41" s="39">
        <f>+'[4]working copy'!F105</f>
        <v>455.95</v>
      </c>
      <c r="C41" s="45" t="s">
        <v>26</v>
      </c>
      <c r="F41" s="237" t="s">
        <v>241</v>
      </c>
      <c r="G41" s="238"/>
      <c r="H41" s="239"/>
    </row>
    <row r="42" spans="1:11" ht="15.75" x14ac:dyDescent="0.25">
      <c r="A42" s="42" t="s">
        <v>224</v>
      </c>
      <c r="B42" s="39">
        <f>+'[4]working copy'!F106</f>
        <v>89.95</v>
      </c>
      <c r="C42" s="45" t="s">
        <v>26</v>
      </c>
      <c r="F42" s="249" t="s">
        <v>242</v>
      </c>
      <c r="G42" s="250"/>
      <c r="H42" s="251"/>
      <c r="K42" s="49"/>
    </row>
    <row r="43" spans="1:11" x14ac:dyDescent="0.25">
      <c r="A43" s="42" t="s">
        <v>225</v>
      </c>
      <c r="B43" s="39">
        <f>+'[4]working copy'!F107</f>
        <v>134.94999999999999</v>
      </c>
      <c r="C43" s="45" t="s">
        <v>26</v>
      </c>
      <c r="F43" s="42" t="s">
        <v>243</v>
      </c>
      <c r="G43" s="39">
        <f>+'[4]working copy'!F123</f>
        <v>3099.95</v>
      </c>
      <c r="H43" s="45" t="s">
        <v>26</v>
      </c>
    </row>
    <row r="44" spans="1:11" x14ac:dyDescent="0.25">
      <c r="A44" s="42" t="s">
        <v>226</v>
      </c>
      <c r="B44" s="39">
        <f>+'[4]working copy'!F108</f>
        <v>185.95</v>
      </c>
      <c r="C44" s="45" t="s">
        <v>26</v>
      </c>
      <c r="F44" s="42" t="s">
        <v>244</v>
      </c>
      <c r="G44" s="39">
        <f>+'[4]working copy'!F124</f>
        <v>799.95</v>
      </c>
      <c r="H44" s="45" t="s">
        <v>26</v>
      </c>
    </row>
    <row r="45" spans="1:11" ht="15" thickBot="1" x14ac:dyDescent="0.3">
      <c r="A45" s="46" t="s">
        <v>734</v>
      </c>
      <c r="B45" s="61">
        <f>+'[4]working copy'!F109</f>
        <v>4.95</v>
      </c>
      <c r="C45" s="48" t="s">
        <v>26</v>
      </c>
      <c r="F45" s="42" t="s">
        <v>245</v>
      </c>
      <c r="G45" s="39">
        <f>+'[4]working copy'!F125</f>
        <v>1895</v>
      </c>
      <c r="H45" s="45" t="s">
        <v>26</v>
      </c>
    </row>
    <row r="46" spans="1:11" ht="15" thickBot="1" x14ac:dyDescent="0.3">
      <c r="F46" s="46" t="s">
        <v>246</v>
      </c>
      <c r="G46" s="61">
        <f>+'[4]working copy'!F126</f>
        <v>729.95</v>
      </c>
      <c r="H46" s="48" t="s">
        <v>26</v>
      </c>
    </row>
    <row r="47" spans="1:11" ht="18.75" x14ac:dyDescent="0.25">
      <c r="A47" s="237" t="s">
        <v>667</v>
      </c>
      <c r="B47" s="238"/>
      <c r="C47" s="239"/>
    </row>
    <row r="48" spans="1:11" x14ac:dyDescent="0.25">
      <c r="A48" s="42" t="s">
        <v>668</v>
      </c>
      <c r="B48" s="93">
        <f>+'[4]working copy'!F67</f>
        <v>1350</v>
      </c>
      <c r="C48" s="45" t="s">
        <v>26</v>
      </c>
    </row>
    <row r="49" spans="1:3" ht="15" thickBot="1" x14ac:dyDescent="0.3">
      <c r="A49" s="46" t="s">
        <v>669</v>
      </c>
      <c r="B49" s="94">
        <f>+'[4]working copy'!F68</f>
        <v>134.94999999999999</v>
      </c>
      <c r="C49" s="48" t="s">
        <v>26</v>
      </c>
    </row>
  </sheetData>
  <mergeCells count="16">
    <mergeCell ref="A47:C47"/>
    <mergeCell ref="A16:C16"/>
    <mergeCell ref="A17:C17"/>
    <mergeCell ref="F42:H42"/>
    <mergeCell ref="E17:H17"/>
    <mergeCell ref="E18:H18"/>
    <mergeCell ref="F41:H41"/>
    <mergeCell ref="A19:C19"/>
    <mergeCell ref="A24:C24"/>
    <mergeCell ref="A37:C37"/>
    <mergeCell ref="F8:H9"/>
    <mergeCell ref="F2:H2"/>
    <mergeCell ref="F12:H12"/>
    <mergeCell ref="A1:H1"/>
    <mergeCell ref="A2:C2"/>
    <mergeCell ref="A9:C9"/>
  </mergeCells>
  <printOptions horizontalCentered="1"/>
  <pageMargins left="0.5" right="0.5" top="0.5" bottom="0.5" header="0.3" footer="0.15"/>
  <pageSetup scale="94" orientation="portrait" r:id="rId1"/>
  <headerFooter>
    <oddFooter>&amp;L&amp;9&amp;D, &amp;T&amp;RPrices are subject to change without notice.</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32"/>
  <sheetViews>
    <sheetView workbookViewId="0"/>
  </sheetViews>
  <sheetFormatPr defaultRowHeight="15" x14ac:dyDescent="0.25"/>
  <cols>
    <col min="1" max="1" width="125.140625" customWidth="1"/>
  </cols>
  <sheetData>
    <row r="1" spans="1:1" ht="33.75" x14ac:dyDescent="0.5">
      <c r="A1" s="28" t="s">
        <v>440</v>
      </c>
    </row>
    <row r="6" spans="1:1" ht="28.5" x14ac:dyDescent="0.25">
      <c r="A6" s="147" t="s">
        <v>658</v>
      </c>
    </row>
    <row r="7" spans="1:1" ht="42" x14ac:dyDescent="0.35">
      <c r="A7" s="149" t="s">
        <v>659</v>
      </c>
    </row>
    <row r="10" spans="1:1" ht="39.950000000000003" customHeight="1" x14ac:dyDescent="0.25">
      <c r="A10" s="108" t="s">
        <v>441</v>
      </c>
    </row>
    <row r="11" spans="1:1" ht="84" x14ac:dyDescent="0.25">
      <c r="A11" s="112" t="s">
        <v>453</v>
      </c>
    </row>
    <row r="14" spans="1:1" s="20" customFormat="1" ht="39.950000000000003" customHeight="1" x14ac:dyDescent="0.25">
      <c r="A14" s="108" t="s">
        <v>442</v>
      </c>
    </row>
    <row r="15" spans="1:1" ht="84" x14ac:dyDescent="0.25">
      <c r="A15" s="113" t="s">
        <v>449</v>
      </c>
    </row>
    <row r="19" spans="1:1" ht="39.950000000000003" customHeight="1" x14ac:dyDescent="0.25">
      <c r="A19" s="108" t="s">
        <v>443</v>
      </c>
    </row>
    <row r="20" spans="1:1" ht="21" x14ac:dyDescent="0.25">
      <c r="A20" s="114" t="s">
        <v>451</v>
      </c>
    </row>
    <row r="23" spans="1:1" ht="39.950000000000003" customHeight="1" x14ac:dyDescent="0.25">
      <c r="A23" s="108" t="s">
        <v>444</v>
      </c>
    </row>
    <row r="24" spans="1:1" ht="21" x14ac:dyDescent="0.25">
      <c r="A24" s="113" t="s">
        <v>445</v>
      </c>
    </row>
    <row r="27" spans="1:1" ht="39.950000000000003" customHeight="1" x14ac:dyDescent="0.25">
      <c r="A27" s="108" t="s">
        <v>446</v>
      </c>
    </row>
    <row r="28" spans="1:1" ht="63" x14ac:dyDescent="0.25">
      <c r="A28" s="113" t="s">
        <v>450</v>
      </c>
    </row>
    <row r="31" spans="1:1" ht="39.950000000000003" customHeight="1" x14ac:dyDescent="0.25">
      <c r="A31" s="108" t="s">
        <v>447</v>
      </c>
    </row>
    <row r="32" spans="1:1" ht="21" x14ac:dyDescent="0.25">
      <c r="A32" s="114" t="s">
        <v>448</v>
      </c>
    </row>
  </sheetData>
  <printOptions horizontalCentered="1"/>
  <pageMargins left="0.5" right="0.5" top="0.5" bottom="0.5" header="0.3" footer="0.15"/>
  <pageSetup scale="83" orientation="portrait" horizontalDpi="300" verticalDpi="300" r:id="rId1"/>
  <headerFooter>
    <oddFooter>&amp;L&amp;9&amp;D</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43"/>
  <sheetViews>
    <sheetView workbookViewId="0">
      <selection sqref="A1:H1"/>
    </sheetView>
  </sheetViews>
  <sheetFormatPr defaultRowHeight="15" x14ac:dyDescent="0.25"/>
  <cols>
    <col min="1" max="1" width="4.85546875" customWidth="1"/>
    <col min="2" max="2" width="20.42578125" customWidth="1"/>
    <col min="3" max="3" width="16.5703125" customWidth="1"/>
    <col min="4" max="5" width="14.28515625" customWidth="1"/>
    <col min="6" max="6" width="17.5703125" customWidth="1"/>
    <col min="7" max="7" width="9.140625" bestFit="1" customWidth="1"/>
    <col min="8" max="8" width="9" bestFit="1" customWidth="1"/>
  </cols>
  <sheetData>
    <row r="1" spans="1:8" ht="23.25" thickBot="1" x14ac:dyDescent="0.3">
      <c r="A1" s="219" t="s">
        <v>249</v>
      </c>
      <c r="B1" s="220"/>
      <c r="C1" s="220"/>
      <c r="D1" s="220"/>
      <c r="E1" s="220"/>
      <c r="F1" s="220"/>
      <c r="G1" s="220"/>
      <c r="H1" s="221"/>
    </row>
    <row r="11" spans="1:8" ht="15.75" x14ac:dyDescent="0.25">
      <c r="A11" s="217" t="s">
        <v>606</v>
      </c>
      <c r="B11" s="217"/>
      <c r="C11" s="217"/>
      <c r="D11" s="217"/>
      <c r="E11" s="217"/>
      <c r="F11" s="217"/>
      <c r="G11" s="217"/>
      <c r="H11" s="217"/>
    </row>
    <row r="12" spans="1:8" x14ac:dyDescent="0.25">
      <c r="A12" s="203" t="s">
        <v>607</v>
      </c>
      <c r="B12" s="203"/>
      <c r="C12" s="203"/>
      <c r="D12" s="203"/>
      <c r="E12" s="203"/>
      <c r="F12" s="203"/>
      <c r="G12" s="202" t="s">
        <v>788</v>
      </c>
      <c r="H12" s="202" t="s">
        <v>789</v>
      </c>
    </row>
    <row r="13" spans="1:8" x14ac:dyDescent="0.25">
      <c r="A13" s="138" t="s">
        <v>608</v>
      </c>
      <c r="B13" s="137" t="s">
        <v>247</v>
      </c>
      <c r="C13" s="139" t="s">
        <v>609</v>
      </c>
      <c r="D13" s="214" t="s">
        <v>610</v>
      </c>
      <c r="E13" s="214"/>
      <c r="F13" s="214"/>
      <c r="G13" s="204">
        <v>85.95</v>
      </c>
      <c r="H13" s="140">
        <f>+G13/(1/0.0322)</f>
        <v>2.7675900000000002</v>
      </c>
    </row>
    <row r="14" spans="1:8" ht="27" customHeight="1" x14ac:dyDescent="0.25">
      <c r="A14" s="141" t="s">
        <v>608</v>
      </c>
      <c r="B14" s="143" t="s">
        <v>247</v>
      </c>
      <c r="C14" s="142" t="s">
        <v>609</v>
      </c>
      <c r="D14" s="215" t="s">
        <v>780</v>
      </c>
      <c r="E14" s="215"/>
      <c r="F14" s="215"/>
      <c r="G14" s="205">
        <v>87.5</v>
      </c>
      <c r="H14" s="140">
        <f t="shared" ref="H14:H19" si="0">+G14/(1/0.0322)</f>
        <v>2.8174999999999999</v>
      </c>
    </row>
    <row r="15" spans="1:8" ht="29.25" customHeight="1" x14ac:dyDescent="0.25">
      <c r="A15" s="138" t="s">
        <v>608</v>
      </c>
      <c r="B15" s="143" t="s">
        <v>247</v>
      </c>
      <c r="C15" s="139" t="s">
        <v>609</v>
      </c>
      <c r="D15" s="216" t="s">
        <v>782</v>
      </c>
      <c r="E15" s="216"/>
      <c r="F15" s="216"/>
      <c r="G15" s="204">
        <v>88.5</v>
      </c>
      <c r="H15" s="140">
        <f t="shared" si="0"/>
        <v>2.8496999999999999</v>
      </c>
    </row>
    <row r="16" spans="1:8" x14ac:dyDescent="0.25">
      <c r="A16" s="138" t="s">
        <v>608</v>
      </c>
      <c r="B16" s="143" t="s">
        <v>247</v>
      </c>
      <c r="C16" s="139" t="s">
        <v>609</v>
      </c>
      <c r="D16" s="214" t="s">
        <v>781</v>
      </c>
      <c r="E16" s="214"/>
      <c r="F16" s="214"/>
      <c r="G16" s="204">
        <v>91.5</v>
      </c>
      <c r="H16" s="140">
        <f t="shared" si="0"/>
        <v>2.9462999999999999</v>
      </c>
    </row>
    <row r="17" spans="1:8" x14ac:dyDescent="0.25">
      <c r="A17" s="138" t="s">
        <v>608</v>
      </c>
      <c r="B17" s="143" t="s">
        <v>247</v>
      </c>
      <c r="C17" s="139" t="s">
        <v>609</v>
      </c>
      <c r="D17" s="214" t="s">
        <v>750</v>
      </c>
      <c r="E17" s="214"/>
      <c r="F17" s="214"/>
      <c r="G17" s="204">
        <v>97.5</v>
      </c>
      <c r="H17" s="140">
        <f t="shared" si="0"/>
        <v>3.1395</v>
      </c>
    </row>
    <row r="18" spans="1:8" x14ac:dyDescent="0.25">
      <c r="A18" s="138" t="s">
        <v>611</v>
      </c>
      <c r="B18" s="143" t="s">
        <v>248</v>
      </c>
      <c r="C18" s="139" t="s">
        <v>609</v>
      </c>
      <c r="D18" s="214" t="s">
        <v>688</v>
      </c>
      <c r="E18" s="214"/>
      <c r="F18" s="214"/>
      <c r="G18" s="204">
        <v>104.95</v>
      </c>
      <c r="H18" s="140">
        <f t="shared" si="0"/>
        <v>3.3793899999999999</v>
      </c>
    </row>
    <row r="19" spans="1:8" x14ac:dyDescent="0.25">
      <c r="A19" s="138" t="s">
        <v>611</v>
      </c>
      <c r="B19" s="165" t="s">
        <v>248</v>
      </c>
      <c r="C19" s="139" t="s">
        <v>609</v>
      </c>
      <c r="D19" s="214" t="s">
        <v>784</v>
      </c>
      <c r="E19" s="214"/>
      <c r="F19" s="214"/>
      <c r="G19" s="204">
        <v>87.95</v>
      </c>
      <c r="H19" s="140">
        <f t="shared" si="0"/>
        <v>2.8319900000000002</v>
      </c>
    </row>
    <row r="20" spans="1:8" ht="15.75" x14ac:dyDescent="0.25">
      <c r="A20" s="218" t="s">
        <v>612</v>
      </c>
      <c r="B20" s="218"/>
      <c r="C20" s="218"/>
      <c r="D20" s="218"/>
      <c r="E20" s="218"/>
      <c r="F20" s="218"/>
      <c r="G20" s="218"/>
      <c r="H20" s="218"/>
    </row>
    <row r="21" spans="1:8" ht="11.1" customHeight="1" x14ac:dyDescent="0.25">
      <c r="A21" s="222" t="s">
        <v>607</v>
      </c>
      <c r="B21" s="222"/>
      <c r="C21" s="222"/>
      <c r="D21" s="222"/>
      <c r="E21" s="222"/>
      <c r="F21" s="222"/>
      <c r="G21" s="222"/>
    </row>
    <row r="22" spans="1:8" x14ac:dyDescent="0.25">
      <c r="A22" s="138" t="s">
        <v>608</v>
      </c>
      <c r="B22" s="143" t="s">
        <v>247</v>
      </c>
      <c r="C22" s="139" t="s">
        <v>609</v>
      </c>
      <c r="D22" s="216" t="s">
        <v>783</v>
      </c>
      <c r="E22" s="216"/>
      <c r="F22" s="216"/>
      <c r="G22" s="204">
        <v>69.95</v>
      </c>
      <c r="H22" s="140">
        <f t="shared" ref="H22" si="1">+G22/(1/0.0322)</f>
        <v>2.2523900000000001</v>
      </c>
    </row>
    <row r="23" spans="1:8" ht="15.75" x14ac:dyDescent="0.25">
      <c r="A23" s="218" t="s">
        <v>615</v>
      </c>
      <c r="B23" s="218"/>
      <c r="C23" s="218"/>
      <c r="D23" s="218"/>
      <c r="E23" s="218"/>
      <c r="F23" s="218"/>
      <c r="G23" s="218"/>
      <c r="H23" s="218"/>
    </row>
    <row r="24" spans="1:8" ht="11.1" customHeight="1" x14ac:dyDescent="0.25">
      <c r="A24" s="222" t="s">
        <v>607</v>
      </c>
      <c r="B24" s="222"/>
      <c r="C24" s="222"/>
      <c r="D24" s="222"/>
      <c r="E24" s="222"/>
      <c r="F24" s="222"/>
      <c r="G24" s="222"/>
    </row>
    <row r="25" spans="1:8" x14ac:dyDescent="0.25">
      <c r="A25" s="138" t="s">
        <v>608</v>
      </c>
      <c r="B25" s="137" t="s">
        <v>632</v>
      </c>
      <c r="C25" s="139" t="s">
        <v>609</v>
      </c>
      <c r="D25" s="214" t="s">
        <v>689</v>
      </c>
      <c r="E25" s="214"/>
      <c r="F25" s="214"/>
      <c r="G25" s="204">
        <v>115.95</v>
      </c>
      <c r="H25" s="140">
        <f t="shared" ref="H25:H26" si="2">+G25/(1/0.0322)</f>
        <v>3.73359</v>
      </c>
    </row>
    <row r="26" spans="1:8" x14ac:dyDescent="0.25">
      <c r="A26" s="138" t="s">
        <v>608</v>
      </c>
      <c r="B26" s="165" t="s">
        <v>632</v>
      </c>
      <c r="C26" s="139" t="s">
        <v>609</v>
      </c>
      <c r="D26" s="214" t="s">
        <v>690</v>
      </c>
      <c r="E26" s="214"/>
      <c r="F26" s="214"/>
      <c r="G26" s="204">
        <v>79.95</v>
      </c>
      <c r="H26" s="140">
        <f t="shared" si="2"/>
        <v>2.5743900000000002</v>
      </c>
    </row>
    <row r="27" spans="1:8" ht="15.75" x14ac:dyDescent="0.25">
      <c r="A27" s="218" t="s">
        <v>613</v>
      </c>
      <c r="B27" s="218"/>
      <c r="C27" s="218"/>
      <c r="D27" s="218"/>
      <c r="E27" s="218"/>
      <c r="F27" s="218"/>
      <c r="G27" s="218"/>
      <c r="H27" s="218"/>
    </row>
    <row r="28" spans="1:8" x14ac:dyDescent="0.25">
      <c r="A28" s="138" t="s">
        <v>614</v>
      </c>
      <c r="B28" s="137" t="s">
        <v>633</v>
      </c>
      <c r="C28" s="139" t="s">
        <v>609</v>
      </c>
      <c r="D28" s="214" t="s">
        <v>623</v>
      </c>
      <c r="E28" s="214"/>
      <c r="F28" s="214"/>
      <c r="G28" s="204">
        <v>62.95</v>
      </c>
      <c r="H28" s="140">
        <f t="shared" ref="H28" si="3">+G28/(1/0.0322)</f>
        <v>2.0269900000000001</v>
      </c>
    </row>
    <row r="29" spans="1:8" ht="15.75" x14ac:dyDescent="0.25">
      <c r="A29" s="218" t="s">
        <v>616</v>
      </c>
      <c r="B29" s="218"/>
      <c r="C29" s="218"/>
      <c r="D29" s="218"/>
      <c r="E29" s="218"/>
      <c r="F29" s="218"/>
      <c r="G29" s="218"/>
      <c r="H29" s="218"/>
    </row>
    <row r="30" spans="1:8" x14ac:dyDescent="0.25">
      <c r="A30" s="138" t="s">
        <v>617</v>
      </c>
      <c r="B30" s="137" t="s">
        <v>634</v>
      </c>
      <c r="C30" s="139" t="s">
        <v>609</v>
      </c>
      <c r="D30" s="214" t="s">
        <v>624</v>
      </c>
      <c r="E30" s="214"/>
      <c r="F30" s="214"/>
      <c r="G30" s="204">
        <v>77.95</v>
      </c>
      <c r="H30" s="140">
        <f t="shared" ref="H30:H32" si="4">+G30/(1/0.0322)</f>
        <v>2.5099900000000002</v>
      </c>
    </row>
    <row r="31" spans="1:8" x14ac:dyDescent="0.25">
      <c r="A31" s="138" t="s">
        <v>617</v>
      </c>
      <c r="B31" s="143" t="s">
        <v>634</v>
      </c>
      <c r="C31" s="139" t="s">
        <v>609</v>
      </c>
      <c r="D31" s="214" t="s">
        <v>625</v>
      </c>
      <c r="E31" s="214"/>
      <c r="F31" s="214"/>
      <c r="G31" s="204">
        <v>77.95</v>
      </c>
      <c r="H31" s="140">
        <f t="shared" si="4"/>
        <v>2.5099900000000002</v>
      </c>
    </row>
    <row r="32" spans="1:8" x14ac:dyDescent="0.25">
      <c r="A32" s="138" t="s">
        <v>618</v>
      </c>
      <c r="B32" s="143" t="s">
        <v>633</v>
      </c>
      <c r="C32" s="139" t="s">
        <v>609</v>
      </c>
      <c r="D32" s="214" t="s">
        <v>626</v>
      </c>
      <c r="E32" s="214"/>
      <c r="F32" s="214"/>
      <c r="G32" s="204">
        <v>58.95</v>
      </c>
      <c r="H32" s="140">
        <f t="shared" si="4"/>
        <v>1.89819</v>
      </c>
    </row>
    <row r="33" spans="1:8" ht="15.75" x14ac:dyDescent="0.25">
      <c r="A33" s="218" t="s">
        <v>619</v>
      </c>
      <c r="B33" s="218"/>
      <c r="C33" s="218"/>
      <c r="D33" s="218"/>
      <c r="E33" s="218"/>
      <c r="F33" s="218"/>
      <c r="G33" s="218"/>
      <c r="H33" s="218"/>
    </row>
    <row r="34" spans="1:8" x14ac:dyDescent="0.25">
      <c r="A34" s="138" t="s">
        <v>620</v>
      </c>
      <c r="B34" s="137" t="s">
        <v>635</v>
      </c>
      <c r="C34" s="139" t="s">
        <v>609</v>
      </c>
      <c r="D34" s="214" t="s">
        <v>627</v>
      </c>
      <c r="E34" s="214"/>
      <c r="F34" s="214"/>
      <c r="G34" s="204">
        <v>69.95</v>
      </c>
      <c r="H34" s="140">
        <f t="shared" ref="H34:H38" si="5">+G34/(1/0.0322)</f>
        <v>2.2523900000000001</v>
      </c>
    </row>
    <row r="35" spans="1:8" x14ac:dyDescent="0.25">
      <c r="A35" s="138" t="s">
        <v>620</v>
      </c>
      <c r="B35" s="143" t="s">
        <v>635</v>
      </c>
      <c r="C35" s="139" t="s">
        <v>609</v>
      </c>
      <c r="D35" s="214" t="s">
        <v>628</v>
      </c>
      <c r="E35" s="214"/>
      <c r="F35" s="214"/>
      <c r="G35" s="204">
        <v>56.5</v>
      </c>
      <c r="H35" s="140">
        <f t="shared" si="5"/>
        <v>1.8192999999999999</v>
      </c>
    </row>
    <row r="36" spans="1:8" x14ac:dyDescent="0.25">
      <c r="A36" s="138" t="s">
        <v>621</v>
      </c>
      <c r="B36" s="143" t="s">
        <v>635</v>
      </c>
      <c r="C36" s="139" t="s">
        <v>609</v>
      </c>
      <c r="D36" s="214" t="s">
        <v>629</v>
      </c>
      <c r="E36" s="214"/>
      <c r="F36" s="214"/>
      <c r="G36" s="204">
        <v>49.5</v>
      </c>
      <c r="H36" s="140">
        <f t="shared" si="5"/>
        <v>1.5938999999999999</v>
      </c>
    </row>
    <row r="37" spans="1:8" x14ac:dyDescent="0.25">
      <c r="A37" s="138" t="s">
        <v>621</v>
      </c>
      <c r="B37" s="143" t="s">
        <v>635</v>
      </c>
      <c r="C37" s="139" t="s">
        <v>609</v>
      </c>
      <c r="D37" s="214" t="s">
        <v>630</v>
      </c>
      <c r="E37" s="214"/>
      <c r="F37" s="214"/>
      <c r="G37" s="204">
        <v>41.95</v>
      </c>
      <c r="H37" s="140">
        <f t="shared" si="5"/>
        <v>1.3507900000000002</v>
      </c>
    </row>
    <row r="38" spans="1:8" x14ac:dyDescent="0.25">
      <c r="A38" s="138" t="s">
        <v>621</v>
      </c>
      <c r="B38" s="143" t="s">
        <v>635</v>
      </c>
      <c r="C38" s="139" t="s">
        <v>609</v>
      </c>
      <c r="D38" s="214" t="s">
        <v>631</v>
      </c>
      <c r="E38" s="214"/>
      <c r="F38" s="214"/>
      <c r="G38" s="204">
        <v>39.950000000000003</v>
      </c>
      <c r="H38" s="140">
        <f t="shared" si="5"/>
        <v>1.2863900000000001</v>
      </c>
    </row>
    <row r="39" spans="1:8" x14ac:dyDescent="0.25">
      <c r="A39" s="225"/>
      <c r="B39" s="226"/>
      <c r="C39" s="226"/>
      <c r="D39" s="226"/>
      <c r="E39" s="226"/>
      <c r="F39" s="226"/>
      <c r="G39" s="226"/>
    </row>
    <row r="40" spans="1:8" ht="15" customHeight="1" x14ac:dyDescent="0.25">
      <c r="A40" s="223" t="s">
        <v>622</v>
      </c>
      <c r="B40" s="223"/>
      <c r="C40" s="223"/>
      <c r="D40" s="223"/>
      <c r="E40" s="223"/>
      <c r="F40" s="223"/>
      <c r="G40" s="223"/>
      <c r="H40" s="223"/>
    </row>
    <row r="41" spans="1:8" x14ac:dyDescent="0.25">
      <c r="A41" s="223"/>
      <c r="B41" s="223"/>
      <c r="C41" s="223"/>
      <c r="D41" s="223"/>
      <c r="E41" s="223"/>
      <c r="F41" s="223"/>
      <c r="G41" s="223"/>
      <c r="H41" s="223"/>
    </row>
    <row r="42" spans="1:8" ht="15" customHeight="1" x14ac:dyDescent="0.25">
      <c r="A42" s="224" t="s">
        <v>640</v>
      </c>
      <c r="B42" s="224"/>
      <c r="C42" s="224"/>
      <c r="D42" s="224"/>
      <c r="E42" s="224"/>
      <c r="F42" s="224"/>
      <c r="G42" s="224"/>
      <c r="H42" s="224"/>
    </row>
    <row r="43" spans="1:8" x14ac:dyDescent="0.25">
      <c r="A43" s="224"/>
      <c r="B43" s="224"/>
      <c r="C43" s="224"/>
      <c r="D43" s="224"/>
      <c r="E43" s="224"/>
      <c r="F43" s="224"/>
      <c r="G43" s="224"/>
      <c r="H43" s="224"/>
    </row>
  </sheetData>
  <mergeCells count="31">
    <mergeCell ref="D35:F35"/>
    <mergeCell ref="D36:F36"/>
    <mergeCell ref="A33:H33"/>
    <mergeCell ref="A40:H41"/>
    <mergeCell ref="A42:H43"/>
    <mergeCell ref="D37:F37"/>
    <mergeCell ref="D38:F38"/>
    <mergeCell ref="A39:G39"/>
    <mergeCell ref="A11:H11"/>
    <mergeCell ref="A20:H20"/>
    <mergeCell ref="A1:H1"/>
    <mergeCell ref="D32:F32"/>
    <mergeCell ref="D34:F34"/>
    <mergeCell ref="D31:F31"/>
    <mergeCell ref="D22:F22"/>
    <mergeCell ref="D28:F28"/>
    <mergeCell ref="D26:F26"/>
    <mergeCell ref="A24:G24"/>
    <mergeCell ref="D25:F25"/>
    <mergeCell ref="D30:F30"/>
    <mergeCell ref="A23:H23"/>
    <mergeCell ref="A27:H27"/>
    <mergeCell ref="A29:H29"/>
    <mergeCell ref="A21:G21"/>
    <mergeCell ref="D18:F18"/>
    <mergeCell ref="D19:F19"/>
    <mergeCell ref="D17:F17"/>
    <mergeCell ref="D13:F13"/>
    <mergeCell ref="D14:F14"/>
    <mergeCell ref="D15:F15"/>
    <mergeCell ref="D16:F16"/>
  </mergeCells>
  <pageMargins left="0.5" right="0.5" top="0.5" bottom="0.5" header="0.3" footer="0.3"/>
  <pageSetup scale="90" orientation="portrait" r:id="rId1"/>
  <headerFooter>
    <oddFooter>&amp;R&amp;"-,Bold"&amp;D, &amp;T</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43"/>
  <sheetViews>
    <sheetView workbookViewId="0">
      <selection sqref="A1:H1"/>
    </sheetView>
  </sheetViews>
  <sheetFormatPr defaultColWidth="9.140625" defaultRowHeight="14.25" x14ac:dyDescent="0.25"/>
  <cols>
    <col min="1" max="1" width="26.42578125" style="41" customWidth="1"/>
    <col min="2" max="2" width="8.7109375" style="41" customWidth="1"/>
    <col min="3" max="3" width="7" style="41" customWidth="1"/>
    <col min="4" max="4" width="2.7109375" style="41" customWidth="1"/>
    <col min="5" max="5" width="34" style="41" customWidth="1"/>
    <col min="6" max="6" width="9.28515625" style="41" customWidth="1"/>
    <col min="7" max="7" width="5" style="41" customWidth="1"/>
    <col min="8" max="16384" width="9.140625" style="41"/>
  </cols>
  <sheetData>
    <row r="1" spans="1:7" ht="28.5" x14ac:dyDescent="0.25">
      <c r="A1" s="230" t="s">
        <v>0</v>
      </c>
      <c r="B1" s="230"/>
      <c r="C1" s="230"/>
      <c r="D1" s="230"/>
      <c r="E1" s="230"/>
      <c r="F1" s="230"/>
      <c r="G1" s="230"/>
    </row>
    <row r="11" spans="1:7" ht="15" thickBot="1" x14ac:dyDescent="0.3"/>
    <row r="12" spans="1:7" ht="21" x14ac:dyDescent="0.25">
      <c r="A12" s="227" t="s">
        <v>16</v>
      </c>
      <c r="B12" s="228"/>
      <c r="C12" s="229"/>
      <c r="E12" s="227" t="s">
        <v>1</v>
      </c>
      <c r="F12" s="228"/>
      <c r="G12" s="229"/>
    </row>
    <row r="13" spans="1:7" x14ac:dyDescent="0.25">
      <c r="A13" s="42" t="s">
        <v>2</v>
      </c>
      <c r="B13" s="43">
        <f>+[1]Retail!D112</f>
        <v>48.5</v>
      </c>
      <c r="C13" s="44" t="s">
        <v>3</v>
      </c>
      <c r="E13" s="42" t="s">
        <v>495</v>
      </c>
      <c r="F13" s="43">
        <f>+[2]Retail!D8</f>
        <v>0.79707495162790698</v>
      </c>
      <c r="G13" s="44" t="s">
        <v>19</v>
      </c>
    </row>
    <row r="14" spans="1:7" x14ac:dyDescent="0.25">
      <c r="A14" s="42" t="s">
        <v>4</v>
      </c>
      <c r="B14" s="43">
        <f>+[1]Retail!D113</f>
        <v>48.5</v>
      </c>
      <c r="C14" s="44" t="s">
        <v>3</v>
      </c>
      <c r="E14" s="42" t="s">
        <v>496</v>
      </c>
      <c r="F14" s="43">
        <f>+[2]Retail!D9</f>
        <v>0.93263911906976749</v>
      </c>
      <c r="G14" s="44" t="s">
        <v>19</v>
      </c>
    </row>
    <row r="15" spans="1:7" x14ac:dyDescent="0.25">
      <c r="A15" s="42" t="s">
        <v>5</v>
      </c>
      <c r="B15" s="43">
        <f>+[1]Retail!D114</f>
        <v>48.5</v>
      </c>
      <c r="C15" s="44" t="s">
        <v>3</v>
      </c>
      <c r="E15" s="42" t="s">
        <v>17</v>
      </c>
      <c r="F15" s="43">
        <f>+[2]Retail!D10</f>
        <v>1.038344518139535</v>
      </c>
      <c r="G15" s="44" t="s">
        <v>19</v>
      </c>
    </row>
    <row r="16" spans="1:7" x14ac:dyDescent="0.25">
      <c r="A16" s="42" t="s">
        <v>6</v>
      </c>
      <c r="B16" s="43">
        <f>+[1]Retail!D115</f>
        <v>48.5</v>
      </c>
      <c r="C16" s="44" t="s">
        <v>3</v>
      </c>
      <c r="E16" s="42" t="s">
        <v>18</v>
      </c>
      <c r="F16" s="43">
        <f>+[2]Retail!D12</f>
        <v>1.2791062353488374</v>
      </c>
      <c r="G16" s="44" t="s">
        <v>19</v>
      </c>
    </row>
    <row r="17" spans="1:7" x14ac:dyDescent="0.25">
      <c r="A17" s="42" t="s">
        <v>454</v>
      </c>
      <c r="B17" s="43">
        <f>+[1]Retail!D116</f>
        <v>48.5</v>
      </c>
      <c r="C17" s="44" t="s">
        <v>3</v>
      </c>
      <c r="E17" s="42" t="s">
        <v>497</v>
      </c>
      <c r="F17" s="43">
        <f>+[2]Retail!D13</f>
        <v>1.6623591693023256</v>
      </c>
      <c r="G17" s="44" t="s">
        <v>19</v>
      </c>
    </row>
    <row r="18" spans="1:7" x14ac:dyDescent="0.25">
      <c r="A18" s="42" t="s">
        <v>7</v>
      </c>
      <c r="B18" s="43">
        <f>+[1]Retail!D117</f>
        <v>48.5</v>
      </c>
      <c r="C18" s="44" t="s">
        <v>3</v>
      </c>
      <c r="E18" s="42" t="s">
        <v>498</v>
      </c>
      <c r="F18" s="43">
        <f>+[2]Retail!D15</f>
        <v>1.9761637348837211</v>
      </c>
      <c r="G18" s="44" t="s">
        <v>19</v>
      </c>
    </row>
    <row r="19" spans="1:7" ht="15" thickBot="1" x14ac:dyDescent="0.3">
      <c r="A19" s="42" t="s">
        <v>8</v>
      </c>
      <c r="B19" s="43">
        <f>+[1]Retail!D118</f>
        <v>48.5</v>
      </c>
      <c r="C19" s="44" t="s">
        <v>3</v>
      </c>
      <c r="E19" s="231" t="s">
        <v>20</v>
      </c>
      <c r="F19" s="232"/>
      <c r="G19" s="233"/>
    </row>
    <row r="20" spans="1:7" x14ac:dyDescent="0.25">
      <c r="A20" s="42" t="s">
        <v>9</v>
      </c>
      <c r="B20" s="43">
        <f>+[1]Retail!D119</f>
        <v>48.5</v>
      </c>
      <c r="C20" s="44" t="s">
        <v>3</v>
      </c>
      <c r="E20" s="201"/>
      <c r="F20" s="201"/>
      <c r="G20" s="201"/>
    </row>
    <row r="21" spans="1:7" x14ac:dyDescent="0.25">
      <c r="A21" s="42" t="s">
        <v>10</v>
      </c>
      <c r="B21" s="43">
        <f>+[1]Retail!D120</f>
        <v>48.5</v>
      </c>
      <c r="C21" s="44" t="s">
        <v>3</v>
      </c>
    </row>
    <row r="22" spans="1:7" ht="15" customHeight="1" x14ac:dyDescent="0.25">
      <c r="A22" s="42" t="s">
        <v>11</v>
      </c>
      <c r="B22" s="43">
        <f>+[1]Retail!D121</f>
        <v>48.5</v>
      </c>
      <c r="C22" s="44" t="s">
        <v>3</v>
      </c>
    </row>
    <row r="23" spans="1:7" x14ac:dyDescent="0.25">
      <c r="A23" s="42" t="s">
        <v>12</v>
      </c>
      <c r="B23" s="43">
        <f>+[1]Retail!D122</f>
        <v>48.5</v>
      </c>
      <c r="C23" s="44" t="s">
        <v>3</v>
      </c>
    </row>
    <row r="24" spans="1:7" x14ac:dyDescent="0.25">
      <c r="A24" s="42" t="s">
        <v>455</v>
      </c>
      <c r="B24" s="43">
        <f>+[1]Retail!D123</f>
        <v>48.5</v>
      </c>
      <c r="C24" s="44" t="s">
        <v>3</v>
      </c>
    </row>
    <row r="25" spans="1:7" x14ac:dyDescent="0.25">
      <c r="A25" s="42" t="s">
        <v>13</v>
      </c>
      <c r="B25" s="43">
        <f>+[1]Retail!D124</f>
        <v>48.5</v>
      </c>
      <c r="C25" s="44" t="s">
        <v>3</v>
      </c>
    </row>
    <row r="26" spans="1:7" x14ac:dyDescent="0.25">
      <c r="A26" s="42" t="s">
        <v>456</v>
      </c>
      <c r="B26" s="43">
        <f>+[1]Retail!D125</f>
        <v>48.5</v>
      </c>
      <c r="C26" s="44" t="s">
        <v>3</v>
      </c>
    </row>
    <row r="27" spans="1:7" x14ac:dyDescent="0.25">
      <c r="A27" s="42"/>
      <c r="B27" s="38"/>
      <c r="C27" s="45"/>
    </row>
    <row r="28" spans="1:7" ht="21.75" thickBot="1" x14ac:dyDescent="0.3">
      <c r="A28" s="234" t="s">
        <v>639</v>
      </c>
      <c r="B28" s="235"/>
      <c r="C28" s="236"/>
    </row>
    <row r="29" spans="1:7" ht="21" x14ac:dyDescent="0.25">
      <c r="A29" s="42" t="s">
        <v>14</v>
      </c>
      <c r="B29" s="43">
        <f>+[1]Retail!D128</f>
        <v>61.95</v>
      </c>
      <c r="C29" s="44" t="s">
        <v>3</v>
      </c>
      <c r="E29" s="227" t="s">
        <v>22</v>
      </c>
      <c r="F29" s="228"/>
      <c r="G29" s="229"/>
    </row>
    <row r="30" spans="1:7" x14ac:dyDescent="0.25">
      <c r="A30" s="42"/>
      <c r="B30" s="38"/>
      <c r="C30" s="45"/>
      <c r="E30" s="42" t="s">
        <v>17</v>
      </c>
      <c r="F30" s="43">
        <f>+[2]Retail!D11</f>
        <v>1.038344518139535</v>
      </c>
      <c r="G30" s="44" t="s">
        <v>19</v>
      </c>
    </row>
    <row r="31" spans="1:7" ht="21" x14ac:dyDescent="0.25">
      <c r="A31" s="234" t="s">
        <v>15</v>
      </c>
      <c r="B31" s="235"/>
      <c r="C31" s="236"/>
      <c r="E31" s="42" t="s">
        <v>497</v>
      </c>
      <c r="F31" s="43">
        <f>+[2]Retail!D14</f>
        <v>1.6623591693023256</v>
      </c>
      <c r="G31" s="44" t="s">
        <v>19</v>
      </c>
    </row>
    <row r="32" spans="1:7" ht="15" thickBot="1" x14ac:dyDescent="0.3">
      <c r="A32" s="42"/>
      <c r="B32" s="43">
        <f>+[1]Retail!D126</f>
        <v>36.950000000000003</v>
      </c>
      <c r="C32" s="44" t="s">
        <v>3</v>
      </c>
      <c r="E32" s="231" t="s">
        <v>23</v>
      </c>
      <c r="F32" s="232"/>
      <c r="G32" s="233"/>
    </row>
    <row r="33" spans="1:7" ht="15" thickBot="1" x14ac:dyDescent="0.3">
      <c r="A33" s="46"/>
      <c r="B33" s="47"/>
      <c r="C33" s="48"/>
    </row>
    <row r="34" spans="1:7" ht="21" x14ac:dyDescent="0.25">
      <c r="E34" s="227" t="s">
        <v>24</v>
      </c>
      <c r="F34" s="228"/>
      <c r="G34" s="229"/>
    </row>
    <row r="35" spans="1:7" x14ac:dyDescent="0.25">
      <c r="E35" s="42" t="s">
        <v>25</v>
      </c>
      <c r="F35" s="43">
        <f>+[1]Retail!D130</f>
        <v>0.78</v>
      </c>
      <c r="G35" s="44" t="s">
        <v>26</v>
      </c>
    </row>
    <row r="36" spans="1:7" ht="15" thickBot="1" x14ac:dyDescent="0.3">
      <c r="E36" s="46" t="s">
        <v>500</v>
      </c>
      <c r="F36" s="50">
        <f>+[1]Retail!D131</f>
        <v>1.58</v>
      </c>
      <c r="G36" s="51" t="s">
        <v>26</v>
      </c>
    </row>
    <row r="37" spans="1:7" x14ac:dyDescent="0.25">
      <c r="A37" s="49"/>
    </row>
    <row r="39" spans="1:7" ht="15" thickBot="1" x14ac:dyDescent="0.3"/>
    <row r="40" spans="1:7" ht="21" x14ac:dyDescent="0.25">
      <c r="A40" s="227" t="s">
        <v>21</v>
      </c>
      <c r="B40" s="228"/>
      <c r="C40" s="229"/>
    </row>
    <row r="41" spans="1:7" x14ac:dyDescent="0.25">
      <c r="A41" s="42" t="s">
        <v>499</v>
      </c>
      <c r="B41" s="43">
        <f>+[2]Retail!D17</f>
        <v>0.98950432325581372</v>
      </c>
      <c r="C41" s="44" t="s">
        <v>19</v>
      </c>
    </row>
    <row r="42" spans="1:7" x14ac:dyDescent="0.25">
      <c r="A42" s="42" t="s">
        <v>637</v>
      </c>
      <c r="B42" s="43">
        <f>+[2]Retail!D18</f>
        <v>1.2384868023255813</v>
      </c>
      <c r="C42" s="44" t="s">
        <v>19</v>
      </c>
    </row>
    <row r="43" spans="1:7" ht="15" thickBot="1" x14ac:dyDescent="0.3">
      <c r="A43" s="46" t="s">
        <v>638</v>
      </c>
      <c r="B43" s="50">
        <f>+[2]Retail!D19</f>
        <v>1.4784052093023252</v>
      </c>
      <c r="C43" s="51" t="s">
        <v>19</v>
      </c>
    </row>
  </sheetData>
  <sortState ref="A52:I53">
    <sortCondition ref="A52"/>
  </sortState>
  <mergeCells count="10">
    <mergeCell ref="A40:C40"/>
    <mergeCell ref="A1:G1"/>
    <mergeCell ref="E32:G32"/>
    <mergeCell ref="A12:C12"/>
    <mergeCell ref="A28:C28"/>
    <mergeCell ref="A31:C31"/>
    <mergeCell ref="E19:G19"/>
    <mergeCell ref="E12:G12"/>
    <mergeCell ref="E29:G29"/>
    <mergeCell ref="E34:G34"/>
  </mergeCells>
  <printOptions horizontalCentered="1"/>
  <pageMargins left="0.5" right="0.5" top="0.5" bottom="0.5" header="0.3" footer="0.15"/>
  <pageSetup orientation="portrait" r:id="rId1"/>
  <headerFooter>
    <oddFooter>&amp;L&amp;9&amp;D, &amp;T&amp;RPrices are subject to change without notice.</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53"/>
  <sheetViews>
    <sheetView zoomScaleNormal="100" workbookViewId="0">
      <selection sqref="A1:H1"/>
    </sheetView>
  </sheetViews>
  <sheetFormatPr defaultColWidth="9.140625" defaultRowHeight="14.25" x14ac:dyDescent="0.25"/>
  <cols>
    <col min="1" max="1" width="20" style="41" bestFit="1" customWidth="1"/>
    <col min="2" max="2" width="10" style="41" customWidth="1"/>
    <col min="3" max="3" width="2.7109375" style="41" bestFit="1" customWidth="1"/>
    <col min="4" max="4" width="9.7109375" style="41" customWidth="1"/>
    <col min="5" max="5" width="2.7109375" style="41" bestFit="1" customWidth="1"/>
    <col min="6" max="6" width="5.7109375" style="41" customWidth="1"/>
    <col min="7" max="7" width="23.28515625" style="41" customWidth="1"/>
    <col min="8" max="8" width="11.7109375" style="41" customWidth="1"/>
    <col min="9" max="9" width="3" style="41" bestFit="1" customWidth="1"/>
    <col min="10" max="10" width="7.85546875" style="41" bestFit="1" customWidth="1"/>
    <col min="11" max="11" width="2.7109375" style="41" bestFit="1" customWidth="1"/>
    <col min="12" max="16384" width="9.140625" style="41"/>
  </cols>
  <sheetData>
    <row r="1" spans="1:11" ht="28.5" x14ac:dyDescent="0.25">
      <c r="A1" s="230" t="s">
        <v>0</v>
      </c>
      <c r="B1" s="230"/>
      <c r="C1" s="230"/>
      <c r="D1" s="230"/>
      <c r="E1" s="230"/>
      <c r="F1" s="230"/>
      <c r="G1" s="230"/>
      <c r="H1" s="230"/>
      <c r="I1" s="230"/>
      <c r="J1" s="230"/>
      <c r="K1" s="230"/>
    </row>
    <row r="10" spans="1:11" ht="15" thickBot="1" x14ac:dyDescent="0.3"/>
    <row r="11" spans="1:11" ht="18.75" x14ac:dyDescent="0.25">
      <c r="A11" s="196" t="s">
        <v>27</v>
      </c>
      <c r="B11" s="238" t="s">
        <v>28</v>
      </c>
      <c r="C11" s="238"/>
      <c r="D11" s="238" t="s">
        <v>29</v>
      </c>
      <c r="E11" s="239"/>
      <c r="F11" s="54"/>
      <c r="G11" s="111" t="s">
        <v>38</v>
      </c>
      <c r="H11" s="238" t="s">
        <v>28</v>
      </c>
      <c r="I11" s="239"/>
    </row>
    <row r="12" spans="1:11" x14ac:dyDescent="0.25">
      <c r="A12" s="42" t="s">
        <v>501</v>
      </c>
      <c r="B12" s="43">
        <f>+[2]Retail!D24</f>
        <v>0.27188306444815841</v>
      </c>
      <c r="C12" s="55" t="s">
        <v>19</v>
      </c>
      <c r="D12" s="43">
        <f>+[2]Retail!D74</f>
        <v>0.28412595528225343</v>
      </c>
      <c r="E12" s="56" t="s">
        <v>19</v>
      </c>
      <c r="F12" s="57"/>
      <c r="G12" s="42" t="s">
        <v>465</v>
      </c>
      <c r="H12" s="43">
        <f>+[1]Retail!D7</f>
        <v>10.856448</v>
      </c>
      <c r="I12" s="56" t="s">
        <v>26</v>
      </c>
    </row>
    <row r="13" spans="1:11" x14ac:dyDescent="0.25">
      <c r="A13" s="42" t="s">
        <v>502</v>
      </c>
      <c r="B13" s="43">
        <f>+[2]Retail!D25</f>
        <v>0.3796340372105218</v>
      </c>
      <c r="C13" s="55" t="s">
        <v>19</v>
      </c>
      <c r="D13" s="43">
        <f>+[2]Retail!D75</f>
        <v>0.39631748944480422</v>
      </c>
      <c r="E13" s="56" t="s">
        <v>19</v>
      </c>
      <c r="F13" s="57"/>
      <c r="G13" s="42" t="s">
        <v>466</v>
      </c>
      <c r="H13" s="43">
        <f>+[1]Retail!D8</f>
        <v>9.8704640000000001</v>
      </c>
      <c r="I13" s="56" t="s">
        <v>26</v>
      </c>
    </row>
    <row r="14" spans="1:11" x14ac:dyDescent="0.25">
      <c r="A14" s="42" t="s">
        <v>30</v>
      </c>
      <c r="B14" s="43">
        <f>+[2]Retail!D26</f>
        <v>0.52391473607113381</v>
      </c>
      <c r="C14" s="55" t="s">
        <v>19</v>
      </c>
      <c r="D14" s="43">
        <f>+[2]Retail!D76</f>
        <v>0.54316713749031675</v>
      </c>
      <c r="E14" s="56" t="s">
        <v>19</v>
      </c>
      <c r="F14" s="57"/>
      <c r="G14" s="42" t="s">
        <v>467</v>
      </c>
      <c r="H14" s="43">
        <f>+[1]Retail!D9</f>
        <v>9.3672000000000004</v>
      </c>
      <c r="I14" s="56" t="s">
        <v>26</v>
      </c>
    </row>
    <row r="15" spans="1:11" x14ac:dyDescent="0.25">
      <c r="A15" s="42" t="s">
        <v>31</v>
      </c>
      <c r="B15" s="43">
        <f>+[2]Retail!D34</f>
        <v>0.73928004069767428</v>
      </c>
      <c r="C15" s="55" t="s">
        <v>19</v>
      </c>
      <c r="D15" s="43">
        <f>+[2]Retail!D83</f>
        <v>0.81620331493499554</v>
      </c>
      <c r="E15" s="56" t="s">
        <v>19</v>
      </c>
      <c r="F15" s="57"/>
      <c r="G15" s="42" t="s">
        <v>470</v>
      </c>
      <c r="H15" s="43">
        <f>+[1]Retail!D10</f>
        <v>11.826090000000001</v>
      </c>
      <c r="I15" s="56" t="s">
        <v>26</v>
      </c>
    </row>
    <row r="16" spans="1:11" x14ac:dyDescent="0.25">
      <c r="A16" s="42" t="s">
        <v>503</v>
      </c>
      <c r="B16" s="43">
        <f>+[2]Retail!D27</f>
        <v>0.66184537094471019</v>
      </c>
      <c r="C16" s="55" t="s">
        <v>19</v>
      </c>
      <c r="D16" s="43">
        <f>+[2]Retail!D77</f>
        <v>0.68642000891633437</v>
      </c>
      <c r="E16" s="56" t="s">
        <v>19</v>
      </c>
      <c r="F16" s="57"/>
      <c r="G16" s="42" t="s">
        <v>471</v>
      </c>
      <c r="H16" s="43">
        <f>+[1]Retail!D11</f>
        <v>14.475870000000002</v>
      </c>
      <c r="I16" s="56" t="s">
        <v>26</v>
      </c>
    </row>
    <row r="17" spans="1:9" x14ac:dyDescent="0.25">
      <c r="A17" s="42" t="s">
        <v>504</v>
      </c>
      <c r="B17" s="43">
        <f>+[2]Retail!D35</f>
        <v>0.96761857953488351</v>
      </c>
      <c r="C17" s="55" t="s">
        <v>19</v>
      </c>
      <c r="D17" s="43">
        <f>+[2]Retail!D84</f>
        <v>1.0506370598085875</v>
      </c>
      <c r="E17" s="56" t="s">
        <v>19</v>
      </c>
      <c r="F17" s="57"/>
      <c r="G17" s="42" t="s">
        <v>468</v>
      </c>
      <c r="H17" s="43">
        <f>+[1]Retail!D12</f>
        <v>19.047600000000003</v>
      </c>
      <c r="I17" s="56" t="s">
        <v>26</v>
      </c>
    </row>
    <row r="18" spans="1:9" x14ac:dyDescent="0.25">
      <c r="A18" s="42" t="s">
        <v>505</v>
      </c>
      <c r="B18" s="43">
        <f>+[2]Retail!D28</f>
        <v>0.80562984354283662</v>
      </c>
      <c r="C18" s="55" t="s">
        <v>19</v>
      </c>
      <c r="D18" s="43">
        <f>+[2]Retail!D78</f>
        <v>0.82910859720930241</v>
      </c>
      <c r="E18" s="56" t="s">
        <v>19</v>
      </c>
      <c r="F18" s="57"/>
      <c r="G18" s="42" t="s">
        <v>469</v>
      </c>
      <c r="H18" s="43">
        <f>+[1]Retail!D13</f>
        <v>13.495439999999999</v>
      </c>
      <c r="I18" s="56" t="s">
        <v>26</v>
      </c>
    </row>
    <row r="19" spans="1:9" x14ac:dyDescent="0.25">
      <c r="A19" s="42" t="s">
        <v>506</v>
      </c>
      <c r="B19" s="43">
        <f>+[2]Retail!D36</f>
        <v>1.1694562883720929</v>
      </c>
      <c r="C19" s="55" t="s">
        <v>19</v>
      </c>
      <c r="D19" s="43">
        <f>+[2]Retail!D85</f>
        <v>1.2847961775471046</v>
      </c>
      <c r="E19" s="56" t="s">
        <v>19</v>
      </c>
      <c r="F19" s="57"/>
      <c r="G19" s="42" t="s">
        <v>472</v>
      </c>
      <c r="H19" s="43">
        <f>+[1]Retail!D14</f>
        <v>20.671199999999999</v>
      </c>
      <c r="I19" s="56" t="s">
        <v>26</v>
      </c>
    </row>
    <row r="20" spans="1:9" x14ac:dyDescent="0.25">
      <c r="A20" s="42" t="s">
        <v>507</v>
      </c>
      <c r="B20" s="43">
        <f>+[2]Retail!D42</f>
        <v>1.7850200837209305</v>
      </c>
      <c r="C20" s="55" t="s">
        <v>19</v>
      </c>
      <c r="D20" s="43"/>
      <c r="E20" s="56"/>
      <c r="F20" s="57"/>
      <c r="G20" s="42" t="s">
        <v>473</v>
      </c>
      <c r="H20" s="43">
        <f>+[1]Retail!D15</f>
        <v>26.556228000000001</v>
      </c>
      <c r="I20" s="56" t="s">
        <v>26</v>
      </c>
    </row>
    <row r="21" spans="1:9" x14ac:dyDescent="0.25">
      <c r="A21" s="42" t="s">
        <v>32</v>
      </c>
      <c r="B21" s="43">
        <f>+[2]Retail!D29</f>
        <v>1.0876830377421411</v>
      </c>
      <c r="C21" s="55" t="s">
        <v>19</v>
      </c>
      <c r="D21" s="43">
        <f>+[2]Retail!D79</f>
        <v>1.1191206902325581</v>
      </c>
      <c r="E21" s="56" t="s">
        <v>19</v>
      </c>
      <c r="F21" s="57"/>
      <c r="G21" s="42" t="s">
        <v>474</v>
      </c>
      <c r="H21" s="43">
        <f>+[1]Retail!D16</f>
        <v>34.525834000000003</v>
      </c>
      <c r="I21" s="56" t="s">
        <v>26</v>
      </c>
    </row>
    <row r="22" spans="1:9" x14ac:dyDescent="0.25">
      <c r="A22" s="42" t="s">
        <v>33</v>
      </c>
      <c r="B22" s="43">
        <f>+[2]Retail!D37</f>
        <v>1.6169228288372091</v>
      </c>
      <c r="C22" s="55" t="s">
        <v>19</v>
      </c>
      <c r="D22" s="43">
        <f>+[2]Retail!D86</f>
        <v>1.7548828975367234</v>
      </c>
      <c r="E22" s="56" t="s">
        <v>19</v>
      </c>
      <c r="F22" s="57"/>
      <c r="G22" s="42" t="s">
        <v>475</v>
      </c>
      <c r="H22" s="43">
        <f>+[1]Retail!D17</f>
        <v>40.862682000000007</v>
      </c>
      <c r="I22" s="56" t="s">
        <v>26</v>
      </c>
    </row>
    <row r="23" spans="1:9" x14ac:dyDescent="0.25">
      <c r="A23" s="42" t="s">
        <v>457</v>
      </c>
      <c r="B23" s="43">
        <f>+[2]Retail!D43</f>
        <v>2.4037370707830008</v>
      </c>
      <c r="C23" s="55" t="s">
        <v>19</v>
      </c>
      <c r="D23" s="43">
        <f>+[2]Retail!D90</f>
        <v>2.5313817976744186</v>
      </c>
      <c r="E23" s="56" t="s">
        <v>19</v>
      </c>
      <c r="F23" s="57"/>
      <c r="G23" s="42" t="s">
        <v>476</v>
      </c>
      <c r="H23" s="43">
        <f>+[1]Retail!D18</f>
        <v>17.837087999999998</v>
      </c>
      <c r="I23" s="56" t="s">
        <v>26</v>
      </c>
    </row>
    <row r="24" spans="1:9" x14ac:dyDescent="0.25">
      <c r="A24" s="42" t="s">
        <v>458</v>
      </c>
      <c r="B24" s="43">
        <f>+[2]Retail!D48</f>
        <v>3.1729261609302326</v>
      </c>
      <c r="C24" s="55" t="s">
        <v>19</v>
      </c>
      <c r="D24" s="43"/>
      <c r="E24" s="56"/>
      <c r="F24" s="57"/>
      <c r="G24" s="42" t="s">
        <v>477</v>
      </c>
      <c r="H24" s="43">
        <f>+[1]Retail!D19</f>
        <v>25.976808000000002</v>
      </c>
      <c r="I24" s="56" t="s">
        <v>26</v>
      </c>
    </row>
    <row r="25" spans="1:9" x14ac:dyDescent="0.25">
      <c r="A25" s="42" t="s">
        <v>508</v>
      </c>
      <c r="B25" s="43">
        <f>+[2]Retail!D30</f>
        <v>1.3639614639843374</v>
      </c>
      <c r="C25" s="55" t="s">
        <v>19</v>
      </c>
      <c r="D25" s="43"/>
      <c r="E25" s="56"/>
      <c r="F25" s="57"/>
      <c r="G25" s="42" t="s">
        <v>478</v>
      </c>
      <c r="H25" s="43">
        <f>+[1]Retail!D20</f>
        <v>34.071432999999999</v>
      </c>
      <c r="I25" s="56" t="s">
        <v>26</v>
      </c>
    </row>
    <row r="26" spans="1:9" x14ac:dyDescent="0.25">
      <c r="A26" s="42" t="s">
        <v>509</v>
      </c>
      <c r="B26" s="43">
        <f>+[2]Retail!D38</f>
        <v>2.0638401293023252</v>
      </c>
      <c r="C26" s="55" t="s">
        <v>19</v>
      </c>
      <c r="D26" s="43"/>
      <c r="E26" s="56"/>
      <c r="F26" s="57"/>
      <c r="G26" s="42" t="s">
        <v>479</v>
      </c>
      <c r="H26" s="43">
        <f>+[1]Retail!D21</f>
        <v>45.812170000000002</v>
      </c>
      <c r="I26" s="56" t="s">
        <v>26</v>
      </c>
    </row>
    <row r="27" spans="1:9" x14ac:dyDescent="0.25">
      <c r="A27" s="42" t="s">
        <v>510</v>
      </c>
      <c r="B27" s="43">
        <f>+[2]Retail!D44</f>
        <v>3.0662436328605716</v>
      </c>
      <c r="C27" s="55" t="s">
        <v>19</v>
      </c>
      <c r="D27" s="43"/>
      <c r="E27" s="56"/>
      <c r="F27" s="57"/>
      <c r="G27" s="42" t="s">
        <v>480</v>
      </c>
      <c r="H27" s="43">
        <f>+[1]Retail!D22</f>
        <v>51.148159999999997</v>
      </c>
      <c r="I27" s="56" t="s">
        <v>26</v>
      </c>
    </row>
    <row r="28" spans="1:9" x14ac:dyDescent="0.25">
      <c r="A28" s="42" t="s">
        <v>34</v>
      </c>
      <c r="B28" s="43">
        <f>+[2]Retail!D31</f>
        <v>1.6509155782669422</v>
      </c>
      <c r="C28" s="55" t="s">
        <v>19</v>
      </c>
      <c r="D28" s="43">
        <f>+[2]Retail!D80</f>
        <v>1.6995508362790697</v>
      </c>
      <c r="E28" s="56" t="s">
        <v>19</v>
      </c>
      <c r="F28" s="57"/>
      <c r="G28" s="42" t="s">
        <v>481</v>
      </c>
      <c r="H28" s="43">
        <f>+[1]Retail!D23</f>
        <v>62.978720000000003</v>
      </c>
      <c r="I28" s="56" t="s">
        <v>26</v>
      </c>
    </row>
    <row r="29" spans="1:9" x14ac:dyDescent="0.25">
      <c r="A29" s="42" t="s">
        <v>35</v>
      </c>
      <c r="B29" s="43">
        <f>+[2]Retail!D39</f>
        <v>2.5086482281395344</v>
      </c>
      <c r="C29" s="55" t="s">
        <v>19</v>
      </c>
      <c r="D29" s="43">
        <f>+[2]Retail!D87</f>
        <v>2.6813088353848116</v>
      </c>
      <c r="E29" s="56" t="s">
        <v>19</v>
      </c>
      <c r="F29" s="57"/>
      <c r="G29" s="42" t="s">
        <v>482</v>
      </c>
      <c r="H29" s="43">
        <f>+[1]Retail!D24</f>
        <v>72.035040000000009</v>
      </c>
      <c r="I29" s="56" t="s">
        <v>26</v>
      </c>
    </row>
    <row r="30" spans="1:9" x14ac:dyDescent="0.25">
      <c r="A30" s="42" t="s">
        <v>459</v>
      </c>
      <c r="B30" s="43">
        <f>+[2]Retail!D45</f>
        <v>3.7224539360042308</v>
      </c>
      <c r="C30" s="55" t="s">
        <v>19</v>
      </c>
      <c r="D30" s="43">
        <f>+[2]Retail!D91</f>
        <v>3.9195971720930243</v>
      </c>
      <c r="E30" s="56" t="s">
        <v>19</v>
      </c>
      <c r="F30" s="57"/>
      <c r="G30" s="42" t="s">
        <v>483</v>
      </c>
      <c r="H30" s="43">
        <f>+[1]Retail!D25</f>
        <v>101.58111600000001</v>
      </c>
      <c r="I30" s="56" t="s">
        <v>26</v>
      </c>
    </row>
    <row r="31" spans="1:9" ht="15" thickBot="1" x14ac:dyDescent="0.3">
      <c r="A31" s="42" t="s">
        <v>460</v>
      </c>
      <c r="B31" s="43">
        <f>+[2]Retail!D49</f>
        <v>4.9988847906976748</v>
      </c>
      <c r="C31" s="55" t="s">
        <v>19</v>
      </c>
      <c r="D31" s="43"/>
      <c r="E31" s="56"/>
      <c r="F31" s="57"/>
      <c r="G31" s="46" t="s">
        <v>484</v>
      </c>
      <c r="H31" s="50">
        <f>+[1]Retail!D26</f>
        <v>161.18104800000003</v>
      </c>
      <c r="I31" s="58" t="s">
        <v>26</v>
      </c>
    </row>
    <row r="32" spans="1:9" ht="15" customHeight="1" x14ac:dyDescent="0.25">
      <c r="A32" s="42" t="s">
        <v>36</v>
      </c>
      <c r="B32" s="43">
        <f>+[2]Retail!D32</f>
        <v>2.2167001590077171</v>
      </c>
      <c r="C32" s="55" t="s">
        <v>19</v>
      </c>
      <c r="D32" s="43">
        <f>+[2]Retail!D81</f>
        <v>2.3019683008311254</v>
      </c>
      <c r="E32" s="56" t="s">
        <v>19</v>
      </c>
      <c r="F32" s="57"/>
      <c r="G32" s="38"/>
      <c r="H32" s="43"/>
      <c r="I32" s="55"/>
    </row>
    <row r="33" spans="1:17" ht="15" customHeight="1" thickBot="1" x14ac:dyDescent="0.3">
      <c r="A33" s="42" t="s">
        <v>37</v>
      </c>
      <c r="B33" s="43">
        <f>+[2]Retail!D40</f>
        <v>3.4805059330277865</v>
      </c>
      <c r="C33" s="55" t="s">
        <v>19</v>
      </c>
      <c r="D33" s="43">
        <f>+[2]Retail!D88</f>
        <v>3.6116924501243144</v>
      </c>
      <c r="E33" s="56" t="s">
        <v>19</v>
      </c>
      <c r="F33" s="57"/>
      <c r="M33" s="49"/>
    </row>
    <row r="34" spans="1:17" ht="18.75" x14ac:dyDescent="0.25">
      <c r="A34" s="42" t="s">
        <v>461</v>
      </c>
      <c r="B34" s="43">
        <f>+[2]Retail!D46</f>
        <v>5.1547180976744196</v>
      </c>
      <c r="C34" s="55" t="s">
        <v>19</v>
      </c>
      <c r="D34" s="43">
        <f>+[2]Retail!D92</f>
        <v>5.3074171976744191</v>
      </c>
      <c r="E34" s="56" t="s">
        <v>19</v>
      </c>
      <c r="F34" s="57"/>
      <c r="G34" s="196" t="s">
        <v>39</v>
      </c>
      <c r="H34" s="238" t="s">
        <v>28</v>
      </c>
      <c r="I34" s="238"/>
      <c r="J34" s="238" t="s">
        <v>29</v>
      </c>
      <c r="K34" s="239"/>
    </row>
    <row r="35" spans="1:17" ht="15" customHeight="1" x14ac:dyDescent="0.25">
      <c r="A35" s="42" t="s">
        <v>462</v>
      </c>
      <c r="B35" s="43">
        <f>+[2]Retail!D50</f>
        <v>6.953079698546512</v>
      </c>
      <c r="C35" s="55" t="s">
        <v>19</v>
      </c>
      <c r="D35" s="43"/>
      <c r="E35" s="56"/>
      <c r="F35" s="57"/>
      <c r="G35" s="42" t="s">
        <v>40</v>
      </c>
      <c r="H35" s="43">
        <f>+[2]Retail!D53</f>
        <v>0.8056693784265575</v>
      </c>
      <c r="I35" s="55" t="s">
        <v>19</v>
      </c>
      <c r="J35" s="43">
        <f>+[2]Retail!D97</f>
        <v>0.82910859720930241</v>
      </c>
      <c r="K35" s="56" t="s">
        <v>19</v>
      </c>
    </row>
    <row r="36" spans="1:17" ht="15" customHeight="1" x14ac:dyDescent="0.25">
      <c r="A36" s="42" t="s">
        <v>463</v>
      </c>
      <c r="B36" s="43">
        <f>+[2]Retail!D47</f>
        <v>8.03614749505814</v>
      </c>
      <c r="C36" s="55" t="s">
        <v>19</v>
      </c>
      <c r="D36" s="43">
        <f>+[2]Retail!D93</f>
        <v>8.2738861450581389</v>
      </c>
      <c r="E36" s="56" t="s">
        <v>19</v>
      </c>
      <c r="F36" s="57"/>
      <c r="G36" s="42" t="s">
        <v>41</v>
      </c>
      <c r="H36" s="43">
        <f>+[2]Retail!D60</f>
        <v>1.152507646511628</v>
      </c>
      <c r="I36" s="55" t="s">
        <v>19</v>
      </c>
      <c r="J36" s="43"/>
      <c r="K36" s="56"/>
      <c r="Q36" s="49"/>
    </row>
    <row r="37" spans="1:17" ht="15" customHeight="1" x14ac:dyDescent="0.25">
      <c r="A37" s="42" t="s">
        <v>464</v>
      </c>
      <c r="B37" s="43">
        <f>+[2]Retail!D51</f>
        <v>10.631703020930233</v>
      </c>
      <c r="C37" s="55" t="s">
        <v>19</v>
      </c>
      <c r="D37" s="43">
        <f>+[2]Retail!D95</f>
        <v>10.770004707558138</v>
      </c>
      <c r="E37" s="56" t="s">
        <v>19</v>
      </c>
      <c r="F37" s="57"/>
      <c r="G37" s="42" t="s">
        <v>42</v>
      </c>
      <c r="H37" s="43">
        <f>+[2]Retail!D54</f>
        <v>1.2024229279069769</v>
      </c>
      <c r="I37" s="55" t="s">
        <v>19</v>
      </c>
      <c r="J37" s="43"/>
      <c r="K37" s="56"/>
    </row>
    <row r="38" spans="1:17" ht="15" customHeight="1" thickBot="1" x14ac:dyDescent="0.3">
      <c r="A38" s="231" t="s">
        <v>778</v>
      </c>
      <c r="B38" s="232"/>
      <c r="C38" s="232"/>
      <c r="D38" s="232"/>
      <c r="E38" s="233"/>
      <c r="F38" s="57"/>
      <c r="G38" s="42" t="s">
        <v>43</v>
      </c>
      <c r="H38" s="43">
        <f>+[2]Retail!D61</f>
        <v>1.8134933046511632</v>
      </c>
      <c r="I38" s="55" t="s">
        <v>19</v>
      </c>
      <c r="J38" s="43"/>
      <c r="K38" s="56"/>
    </row>
    <row r="39" spans="1:17" x14ac:dyDescent="0.25">
      <c r="F39" s="38"/>
      <c r="G39" s="42" t="s">
        <v>495</v>
      </c>
      <c r="H39" s="43">
        <f>+[2]Retail!D55</f>
        <v>1.2271814211706158</v>
      </c>
      <c r="I39" s="55" t="s">
        <v>19</v>
      </c>
      <c r="J39" s="43">
        <f>+[2]Retail!D98</f>
        <v>1.2640476669767442</v>
      </c>
      <c r="K39" s="56" t="s">
        <v>19</v>
      </c>
    </row>
    <row r="40" spans="1:17" x14ac:dyDescent="0.25">
      <c r="G40" s="42" t="s">
        <v>511</v>
      </c>
      <c r="H40" s="43">
        <f>+[2]Retail!D62</f>
        <v>1.9115278317525706</v>
      </c>
      <c r="I40" s="55" t="s">
        <v>19</v>
      </c>
      <c r="J40" s="43"/>
      <c r="K40" s="56"/>
    </row>
    <row r="41" spans="1:17" x14ac:dyDescent="0.25">
      <c r="G41" s="42" t="s">
        <v>44</v>
      </c>
      <c r="H41" s="43">
        <f>+[2]Retail!D56</f>
        <v>1.3639614639843374</v>
      </c>
      <c r="I41" s="55" t="s">
        <v>19</v>
      </c>
      <c r="J41" s="43">
        <f>+[2]Retail!D99</f>
        <v>1.4107247897674418</v>
      </c>
      <c r="K41" s="56" t="s">
        <v>19</v>
      </c>
    </row>
    <row r="42" spans="1:17" x14ac:dyDescent="0.25">
      <c r="G42" s="42" t="s">
        <v>45</v>
      </c>
      <c r="H42" s="43">
        <f>+[2]Retail!D63</f>
        <v>2.0339294027906973</v>
      </c>
      <c r="I42" s="55" t="s">
        <v>19</v>
      </c>
      <c r="J42" s="43"/>
      <c r="K42" s="56"/>
    </row>
    <row r="43" spans="1:17" x14ac:dyDescent="0.25">
      <c r="G43" s="42" t="s">
        <v>512</v>
      </c>
      <c r="H43" s="43">
        <f>+[2]Retail!D68</f>
        <v>3.0662436328605716</v>
      </c>
      <c r="I43" s="55" t="s">
        <v>19</v>
      </c>
      <c r="J43" s="43"/>
      <c r="K43" s="56"/>
    </row>
    <row r="44" spans="1:17" x14ac:dyDescent="0.25">
      <c r="G44" s="42" t="s">
        <v>17</v>
      </c>
      <c r="H44" s="43">
        <f>+[2]Retail!D57</f>
        <v>1.6509155782669422</v>
      </c>
      <c r="I44" s="55" t="s">
        <v>19</v>
      </c>
      <c r="J44" s="43">
        <f>+[2]Retail!D100</f>
        <v>1.6995508362790697</v>
      </c>
      <c r="K44" s="56" t="s">
        <v>19</v>
      </c>
    </row>
    <row r="45" spans="1:17" x14ac:dyDescent="0.25">
      <c r="G45" s="42" t="s">
        <v>46</v>
      </c>
      <c r="H45" s="43">
        <f>+[2]Retail!D64</f>
        <v>2.4722910074418603</v>
      </c>
      <c r="I45" s="55" t="s">
        <v>19</v>
      </c>
      <c r="J45" s="43">
        <f>+[2]Retail!D103</f>
        <v>2.6811506958499272</v>
      </c>
      <c r="K45" s="56" t="s">
        <v>19</v>
      </c>
    </row>
    <row r="46" spans="1:17" x14ac:dyDescent="0.25">
      <c r="G46" s="42" t="s">
        <v>513</v>
      </c>
      <c r="H46" s="43">
        <f>+[2]Retail!D69</f>
        <v>3.7224539360042308</v>
      </c>
      <c r="I46" s="55" t="s">
        <v>19</v>
      </c>
      <c r="J46" s="43"/>
      <c r="K46" s="56"/>
    </row>
    <row r="47" spans="1:17" x14ac:dyDescent="0.25">
      <c r="D47" s="60"/>
      <c r="E47" s="60"/>
      <c r="G47" s="42" t="s">
        <v>18</v>
      </c>
      <c r="H47" s="43">
        <f>+[2]Retail!D58</f>
        <v>2.2167001590077171</v>
      </c>
      <c r="I47" s="55" t="s">
        <v>19</v>
      </c>
      <c r="J47" s="43">
        <f>+[2]Retail!D101</f>
        <v>2.3019683008311254</v>
      </c>
      <c r="K47" s="56" t="s">
        <v>19</v>
      </c>
    </row>
    <row r="48" spans="1:17" ht="15" thickBot="1" x14ac:dyDescent="0.3">
      <c r="D48" s="38"/>
      <c r="E48" s="38"/>
      <c r="G48" s="42" t="s">
        <v>47</v>
      </c>
      <c r="H48" s="43">
        <f>+[2]Retail!D65</f>
        <v>3.4802687237254606</v>
      </c>
      <c r="I48" s="55" t="s">
        <v>19</v>
      </c>
      <c r="J48" s="43">
        <f>+[2]Retail!D104</f>
        <v>3.6114552408219889</v>
      </c>
      <c r="K48" s="56" t="s">
        <v>19</v>
      </c>
    </row>
    <row r="49" spans="1:11" ht="18.75" x14ac:dyDescent="0.25">
      <c r="A49" s="237" t="s">
        <v>48</v>
      </c>
      <c r="B49" s="238"/>
      <c r="C49" s="239"/>
      <c r="D49" s="55"/>
      <c r="E49" s="55"/>
      <c r="G49" s="42" t="s">
        <v>514</v>
      </c>
      <c r="H49" s="43">
        <f>+[2]Retail!D72</f>
        <v>5.2684251145348835</v>
      </c>
      <c r="I49" s="55" t="s">
        <v>19</v>
      </c>
      <c r="J49" s="43"/>
      <c r="K49" s="56"/>
    </row>
    <row r="50" spans="1:11" ht="15.75" x14ac:dyDescent="0.25">
      <c r="A50" s="240" t="s">
        <v>49</v>
      </c>
      <c r="B50" s="241"/>
      <c r="C50" s="242"/>
      <c r="D50" s="55"/>
      <c r="E50" s="55"/>
      <c r="G50" s="42" t="s">
        <v>684</v>
      </c>
      <c r="H50" s="43">
        <f>+[2]Retail!D70</f>
        <v>6.6754516851744174</v>
      </c>
      <c r="I50" s="55" t="s">
        <v>19</v>
      </c>
      <c r="J50" s="43">
        <f>+[2]Retail!D106</f>
        <v>6.8724233726744179</v>
      </c>
      <c r="K50" s="56" t="s">
        <v>19</v>
      </c>
    </row>
    <row r="51" spans="1:11" x14ac:dyDescent="0.25">
      <c r="A51" s="42" t="s">
        <v>32</v>
      </c>
      <c r="B51" s="43">
        <f>+[2]Retail!D21</f>
        <v>0.55164733529187904</v>
      </c>
      <c r="C51" s="56" t="s">
        <v>19</v>
      </c>
      <c r="D51" s="38"/>
      <c r="E51" s="38"/>
      <c r="G51" s="42" t="s">
        <v>686</v>
      </c>
      <c r="H51" s="43">
        <f>+[2]Retail!D66</f>
        <v>4.7017749209302329</v>
      </c>
      <c r="I51" s="55" t="s">
        <v>19</v>
      </c>
      <c r="J51" s="43"/>
      <c r="K51" s="56"/>
    </row>
    <row r="52" spans="1:11" ht="15" thickBot="1" x14ac:dyDescent="0.3">
      <c r="A52" s="46" t="s">
        <v>17</v>
      </c>
      <c r="B52" s="50">
        <f>+[2]Retail!D22</f>
        <v>0.75412047325581388</v>
      </c>
      <c r="C52" s="58" t="s">
        <v>19</v>
      </c>
      <c r="G52" s="42" t="s">
        <v>685</v>
      </c>
      <c r="H52" s="43">
        <f>+[2]Retail!D71</f>
        <v>8.0591794718023255</v>
      </c>
      <c r="I52" s="55" t="s">
        <v>19</v>
      </c>
      <c r="J52" s="43"/>
      <c r="K52" s="56"/>
    </row>
    <row r="53" spans="1:11" ht="15" thickBot="1" x14ac:dyDescent="0.3">
      <c r="G53" s="231" t="s">
        <v>753</v>
      </c>
      <c r="H53" s="232"/>
      <c r="I53" s="232"/>
      <c r="J53" s="232"/>
      <c r="K53" s="233"/>
    </row>
  </sheetData>
  <mergeCells count="10">
    <mergeCell ref="G53:K53"/>
    <mergeCell ref="A49:C49"/>
    <mergeCell ref="A1:K1"/>
    <mergeCell ref="A50:C50"/>
    <mergeCell ref="J34:K34"/>
    <mergeCell ref="B11:C11"/>
    <mergeCell ref="D11:E11"/>
    <mergeCell ref="H11:I11"/>
    <mergeCell ref="H34:I34"/>
    <mergeCell ref="A38:E38"/>
  </mergeCells>
  <printOptions horizontalCentered="1"/>
  <pageMargins left="0.5" right="0.5" top="0.5" bottom="0.5" header="0.3" footer="0.15"/>
  <pageSetup scale="94" orientation="portrait" r:id="rId1"/>
  <headerFooter>
    <oddFooter>&amp;L&amp;9&amp;D, &amp;T&amp;RPrices are subject to change without notice.</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52"/>
  <sheetViews>
    <sheetView tabSelected="1" workbookViewId="0">
      <selection sqref="A1:H1"/>
    </sheetView>
  </sheetViews>
  <sheetFormatPr defaultColWidth="9.140625" defaultRowHeight="14.25" x14ac:dyDescent="0.25"/>
  <cols>
    <col min="1" max="1" width="21.7109375" style="41" customWidth="1"/>
    <col min="2" max="2" width="10.42578125" style="41" customWidth="1"/>
    <col min="3" max="3" width="5.28515625" style="41" customWidth="1"/>
    <col min="4" max="5" width="8.42578125" style="41" customWidth="1"/>
    <col min="6" max="6" width="27.85546875" style="41" customWidth="1"/>
    <col min="7" max="7" width="9.5703125" style="41" customWidth="1"/>
    <col min="8" max="8" width="4.140625" style="41" customWidth="1"/>
    <col min="9" max="16384" width="9.140625" style="41"/>
  </cols>
  <sheetData>
    <row r="1" spans="1:8" ht="28.5" x14ac:dyDescent="0.25">
      <c r="A1" s="230" t="s">
        <v>0</v>
      </c>
      <c r="B1" s="230"/>
      <c r="C1" s="230"/>
      <c r="D1" s="230"/>
      <c r="E1" s="230"/>
      <c r="F1" s="230"/>
      <c r="G1" s="230"/>
      <c r="H1" s="230"/>
    </row>
    <row r="2" spans="1:8" ht="15" thickBot="1" x14ac:dyDescent="0.3"/>
    <row r="3" spans="1:8" ht="18.75" x14ac:dyDescent="0.25">
      <c r="A3" s="237" t="s">
        <v>50</v>
      </c>
      <c r="B3" s="238"/>
      <c r="C3" s="239"/>
      <c r="D3" s="38"/>
      <c r="E3" s="38"/>
      <c r="F3" s="243" t="s">
        <v>54</v>
      </c>
      <c r="G3" s="244"/>
      <c r="H3" s="245"/>
    </row>
    <row r="4" spans="1:8" x14ac:dyDescent="0.25">
      <c r="A4" s="42" t="s">
        <v>515</v>
      </c>
      <c r="B4" s="43">
        <f>+[1]Retail!D28</f>
        <v>4.0895999999999999</v>
      </c>
      <c r="C4" s="56" t="s">
        <v>51</v>
      </c>
      <c r="D4" s="55"/>
      <c r="E4" s="55"/>
      <c r="F4" s="42" t="s">
        <v>55</v>
      </c>
      <c r="G4" s="43">
        <f>+[1]Retail!D58</f>
        <v>44.95</v>
      </c>
      <c r="H4" s="56" t="s">
        <v>26</v>
      </c>
    </row>
    <row r="5" spans="1:8" x14ac:dyDescent="0.25">
      <c r="A5" s="42" t="s">
        <v>516</v>
      </c>
      <c r="B5" s="43">
        <f>+[1]Retail!D29</f>
        <v>6.5675250000000007</v>
      </c>
      <c r="C5" s="56" t="s">
        <v>51</v>
      </c>
      <c r="D5" s="55"/>
      <c r="E5" s="55"/>
      <c r="F5" s="42" t="s">
        <v>56</v>
      </c>
      <c r="G5" s="43">
        <f>+[1]Retail!D59</f>
        <v>56.5</v>
      </c>
      <c r="H5" s="56" t="s">
        <v>26</v>
      </c>
    </row>
    <row r="6" spans="1:8" x14ac:dyDescent="0.25">
      <c r="A6" s="42" t="s">
        <v>517</v>
      </c>
      <c r="B6" s="43">
        <f>+[1]Retail!D30</f>
        <v>9.2790720000000011</v>
      </c>
      <c r="C6" s="56" t="s">
        <v>51</v>
      </c>
      <c r="D6" s="55"/>
      <c r="E6" s="55"/>
      <c r="F6" s="42" t="s">
        <v>57</v>
      </c>
      <c r="G6" s="43">
        <f>+[1]Retail!D60</f>
        <v>53.5</v>
      </c>
      <c r="H6" s="56" t="s">
        <v>26</v>
      </c>
    </row>
    <row r="7" spans="1:8" x14ac:dyDescent="0.25">
      <c r="A7" s="42" t="s">
        <v>518</v>
      </c>
      <c r="B7" s="43">
        <f>+[1]Retail!D31</f>
        <v>12.362400000000003</v>
      </c>
      <c r="C7" s="56" t="s">
        <v>51</v>
      </c>
      <c r="D7" s="55"/>
      <c r="E7" s="55"/>
      <c r="F7" s="42" t="s">
        <v>58</v>
      </c>
      <c r="G7" s="43">
        <f>+[1]Retail!D61</f>
        <v>66.95</v>
      </c>
      <c r="H7" s="56" t="s">
        <v>26</v>
      </c>
    </row>
    <row r="8" spans="1:8" x14ac:dyDescent="0.25">
      <c r="A8" s="42" t="s">
        <v>519</v>
      </c>
      <c r="B8" s="43">
        <f>+[1]Retail!D32</f>
        <v>18.543600000000005</v>
      </c>
      <c r="C8" s="56" t="s">
        <v>51</v>
      </c>
      <c r="D8" s="55"/>
      <c r="E8" s="55"/>
      <c r="F8" s="42" t="s">
        <v>59</v>
      </c>
      <c r="G8" s="43">
        <f>+[1]Retail!D62</f>
        <v>79.95</v>
      </c>
      <c r="H8" s="56" t="s">
        <v>26</v>
      </c>
    </row>
    <row r="9" spans="1:8" x14ac:dyDescent="0.25">
      <c r="A9" s="42" t="s">
        <v>520</v>
      </c>
      <c r="B9" s="43">
        <f>+[1]Retail!D33</f>
        <v>24.724800000000005</v>
      </c>
      <c r="C9" s="56" t="s">
        <v>51</v>
      </c>
      <c r="D9" s="55"/>
      <c r="E9" s="55"/>
      <c r="F9" s="42" t="s">
        <v>60</v>
      </c>
      <c r="G9" s="43">
        <f>+[1]Retail!D63</f>
        <v>99.95</v>
      </c>
      <c r="H9" s="56" t="s">
        <v>26</v>
      </c>
    </row>
    <row r="10" spans="1:8" x14ac:dyDescent="0.25">
      <c r="A10" s="42" t="s">
        <v>521</v>
      </c>
      <c r="B10" s="43">
        <f>+[1]Retail!D35</f>
        <v>9.2790720000000011</v>
      </c>
      <c r="C10" s="56" t="s">
        <v>51</v>
      </c>
      <c r="D10" s="55"/>
      <c r="E10" s="55"/>
      <c r="F10" s="42" t="s">
        <v>61</v>
      </c>
      <c r="G10" s="43">
        <f>+[1]Retail!D64</f>
        <v>70.5</v>
      </c>
      <c r="H10" s="56" t="s">
        <v>26</v>
      </c>
    </row>
    <row r="11" spans="1:8" ht="15" thickBot="1" x14ac:dyDescent="0.3">
      <c r="A11" s="42" t="s">
        <v>522</v>
      </c>
      <c r="B11" s="43">
        <f>+[1]Retail!D36</f>
        <v>13.469562000000003</v>
      </c>
      <c r="C11" s="56" t="s">
        <v>51</v>
      </c>
      <c r="D11" s="55"/>
      <c r="E11" s="55"/>
      <c r="F11" s="46" t="s">
        <v>62</v>
      </c>
      <c r="G11" s="50">
        <f>+[1]Retail!D65</f>
        <v>90.95</v>
      </c>
      <c r="H11" s="58" t="s">
        <v>26</v>
      </c>
    </row>
    <row r="12" spans="1:8" ht="15" thickBot="1" x14ac:dyDescent="0.3">
      <c r="A12" s="42" t="s">
        <v>523</v>
      </c>
      <c r="B12" s="43">
        <f>+[1]Retail!D37</f>
        <v>17.964112500000002</v>
      </c>
      <c r="C12" s="56" t="s">
        <v>51</v>
      </c>
      <c r="D12" s="55"/>
      <c r="E12" s="55"/>
    </row>
    <row r="13" spans="1:8" ht="18.75" x14ac:dyDescent="0.25">
      <c r="A13" s="42" t="s">
        <v>524</v>
      </c>
      <c r="B13" s="43">
        <f>+[1]Retail!D38</f>
        <v>26.9532135</v>
      </c>
      <c r="C13" s="56" t="s">
        <v>51</v>
      </c>
      <c r="D13" s="55"/>
      <c r="E13" s="55"/>
      <c r="F13" s="237" t="s">
        <v>63</v>
      </c>
      <c r="G13" s="238"/>
      <c r="H13" s="239"/>
    </row>
    <row r="14" spans="1:8" x14ac:dyDescent="0.25">
      <c r="A14" s="42" t="s">
        <v>525</v>
      </c>
      <c r="B14" s="43">
        <f>+[1]Retail!D39</f>
        <v>35.928225000000005</v>
      </c>
      <c r="C14" s="56" t="s">
        <v>51</v>
      </c>
      <c r="D14" s="55"/>
      <c r="E14" s="55"/>
      <c r="F14" s="42" t="s">
        <v>551</v>
      </c>
      <c r="G14" s="43">
        <f>+[1]Retail!D67</f>
        <v>119.5</v>
      </c>
      <c r="H14" s="56" t="s">
        <v>26</v>
      </c>
    </row>
    <row r="15" spans="1:8" x14ac:dyDescent="0.25">
      <c r="A15" s="42" t="s">
        <v>526</v>
      </c>
      <c r="B15" s="43">
        <f>+[1]Retail!D40</f>
        <v>52.153874999999999</v>
      </c>
      <c r="C15" s="56" t="s">
        <v>51</v>
      </c>
      <c r="D15" s="55"/>
      <c r="E15" s="55"/>
      <c r="F15" s="42" t="s">
        <v>552</v>
      </c>
      <c r="G15" s="43">
        <f>+[1]Retail!D68</f>
        <v>158.94999999999999</v>
      </c>
      <c r="H15" s="56" t="s">
        <v>26</v>
      </c>
    </row>
    <row r="16" spans="1:8" x14ac:dyDescent="0.25">
      <c r="A16" s="42" t="s">
        <v>527</v>
      </c>
      <c r="B16" s="43">
        <f>+[1]Retail!D41</f>
        <v>19.471799999999998</v>
      </c>
      <c r="C16" s="56" t="s">
        <v>51</v>
      </c>
      <c r="D16" s="55"/>
      <c r="E16" s="55"/>
      <c r="F16" s="42" t="s">
        <v>553</v>
      </c>
      <c r="G16" s="43">
        <f>+[1]Retail!D69</f>
        <v>229.95</v>
      </c>
      <c r="H16" s="56" t="s">
        <v>26</v>
      </c>
    </row>
    <row r="17" spans="1:8" x14ac:dyDescent="0.25">
      <c r="A17" s="42" t="s">
        <v>528</v>
      </c>
      <c r="B17" s="43">
        <f>+[1]Retail!D42</f>
        <v>27.013935000000004</v>
      </c>
      <c r="C17" s="56" t="s">
        <v>51</v>
      </c>
      <c r="D17" s="55"/>
      <c r="E17" s="55"/>
      <c r="F17" s="42" t="s">
        <v>554</v>
      </c>
      <c r="G17" s="43">
        <f>+[1]Retail!D70</f>
        <v>306.95</v>
      </c>
      <c r="H17" s="56" t="s">
        <v>26</v>
      </c>
    </row>
    <row r="18" spans="1:8" x14ac:dyDescent="0.25">
      <c r="A18" s="42" t="s">
        <v>529</v>
      </c>
      <c r="B18" s="43">
        <f>+[1]Retail!D43</f>
        <v>37.201780000000007</v>
      </c>
      <c r="C18" s="56" t="s">
        <v>51</v>
      </c>
      <c r="D18" s="55"/>
      <c r="E18" s="55"/>
      <c r="F18" s="42"/>
      <c r="G18" s="43"/>
      <c r="H18" s="56"/>
    </row>
    <row r="19" spans="1:8" ht="18.75" x14ac:dyDescent="0.25">
      <c r="A19" s="42" t="s">
        <v>530</v>
      </c>
      <c r="B19" s="43">
        <f>+[1]Retail!D44</f>
        <v>53.878440000000005</v>
      </c>
      <c r="C19" s="56" t="s">
        <v>51</v>
      </c>
      <c r="D19" s="55"/>
      <c r="E19" s="55"/>
      <c r="F19" s="246" t="s">
        <v>64</v>
      </c>
      <c r="G19" s="247"/>
      <c r="H19" s="248"/>
    </row>
    <row r="20" spans="1:8" x14ac:dyDescent="0.25">
      <c r="A20" s="42" t="s">
        <v>531</v>
      </c>
      <c r="B20" s="43">
        <f>+[1]Retail!D45</f>
        <v>28.123184999999996</v>
      </c>
      <c r="C20" s="56" t="s">
        <v>51</v>
      </c>
      <c r="D20" s="55"/>
      <c r="E20" s="55"/>
      <c r="F20" s="42" t="s">
        <v>555</v>
      </c>
      <c r="G20" s="43">
        <f>+[1]Retail!D71</f>
        <v>109.95</v>
      </c>
      <c r="H20" s="56" t="s">
        <v>26</v>
      </c>
    </row>
    <row r="21" spans="1:8" ht="15" thickBot="1" x14ac:dyDescent="0.3">
      <c r="A21" s="42" t="s">
        <v>532</v>
      </c>
      <c r="B21" s="43">
        <f>+[1]Retail!D46</f>
        <v>41.319179999999996</v>
      </c>
      <c r="C21" s="56" t="s">
        <v>51</v>
      </c>
      <c r="D21" s="55"/>
      <c r="E21" s="55"/>
      <c r="F21" s="46" t="s">
        <v>556</v>
      </c>
      <c r="G21" s="50">
        <f>+[1]Retail!D72</f>
        <v>155.5</v>
      </c>
      <c r="H21" s="58" t="s">
        <v>26</v>
      </c>
    </row>
    <row r="22" spans="1:8" x14ac:dyDescent="0.25">
      <c r="A22" s="42" t="s">
        <v>533</v>
      </c>
      <c r="B22" s="43">
        <f>+[1]Retail!D47</f>
        <v>52.878839999999997</v>
      </c>
      <c r="C22" s="56" t="s">
        <v>51</v>
      </c>
      <c r="D22" s="55"/>
      <c r="E22" s="55"/>
    </row>
    <row r="23" spans="1:8" x14ac:dyDescent="0.25">
      <c r="A23" s="42" t="s">
        <v>534</v>
      </c>
      <c r="B23" s="43">
        <f>+[1]Retail!D48</f>
        <v>78.14260800000001</v>
      </c>
      <c r="C23" s="56" t="s">
        <v>51</v>
      </c>
      <c r="D23" s="55"/>
      <c r="E23" s="55"/>
    </row>
    <row r="24" spans="1:8" ht="15" thickBot="1" x14ac:dyDescent="0.3">
      <c r="A24" s="42" t="s">
        <v>535</v>
      </c>
      <c r="B24" s="43">
        <f>+[1]Retail!D49</f>
        <v>37.004579999999997</v>
      </c>
      <c r="C24" s="56" t="s">
        <v>51</v>
      </c>
      <c r="D24" s="55"/>
      <c r="E24" s="55"/>
    </row>
    <row r="25" spans="1:8" ht="18.75" x14ac:dyDescent="0.25">
      <c r="A25" s="42" t="s">
        <v>536</v>
      </c>
      <c r="B25" s="43">
        <f>+[1]Retail!D50</f>
        <v>70.505119999999991</v>
      </c>
      <c r="C25" s="56" t="s">
        <v>51</v>
      </c>
      <c r="D25" s="55"/>
      <c r="E25" s="55"/>
      <c r="F25" s="243" t="s">
        <v>65</v>
      </c>
      <c r="G25" s="244"/>
      <c r="H25" s="245"/>
    </row>
    <row r="26" spans="1:8" x14ac:dyDescent="0.25">
      <c r="A26" s="42" t="s">
        <v>537</v>
      </c>
      <c r="B26" s="43">
        <f>+[1]Retail!D51</f>
        <v>57.418655999999999</v>
      </c>
      <c r="C26" s="56" t="s">
        <v>51</v>
      </c>
      <c r="D26" s="55"/>
      <c r="E26" s="55"/>
      <c r="F26" s="42" t="s">
        <v>557</v>
      </c>
      <c r="G26" s="43">
        <f>+[1]Retail!D80</f>
        <v>10.95</v>
      </c>
      <c r="H26" s="56" t="s">
        <v>26</v>
      </c>
    </row>
    <row r="27" spans="1:8" ht="15" thickBot="1" x14ac:dyDescent="0.3">
      <c r="A27" s="42" t="s">
        <v>538</v>
      </c>
      <c r="B27" s="43">
        <f>+[1]Retail!D52</f>
        <v>104.190144</v>
      </c>
      <c r="C27" s="56" t="s">
        <v>51</v>
      </c>
      <c r="D27" s="55"/>
      <c r="E27" s="55"/>
      <c r="F27" s="46" t="s">
        <v>558</v>
      </c>
      <c r="G27" s="50">
        <f>+[1]Retail!D81</f>
        <v>15.95</v>
      </c>
      <c r="H27" s="58" t="s">
        <v>26</v>
      </c>
    </row>
    <row r="28" spans="1:8" x14ac:dyDescent="0.25">
      <c r="A28" s="42" t="s">
        <v>713</v>
      </c>
      <c r="B28" s="43">
        <f>+[1]Retail!D53</f>
        <v>81.692207999999994</v>
      </c>
      <c r="C28" s="56" t="s">
        <v>51</v>
      </c>
      <c r="D28" s="55"/>
      <c r="E28" s="55"/>
    </row>
    <row r="29" spans="1:8" x14ac:dyDescent="0.25">
      <c r="A29" s="42" t="s">
        <v>714</v>
      </c>
      <c r="B29" s="43">
        <f>+[1]Retail!D54</f>
        <v>148.23619200000002</v>
      </c>
      <c r="C29" s="56" t="s">
        <v>51</v>
      </c>
      <c r="D29" s="55"/>
      <c r="E29" s="55"/>
    </row>
    <row r="30" spans="1:8" ht="15" thickBot="1" x14ac:dyDescent="0.3">
      <c r="A30" s="42" t="s">
        <v>539</v>
      </c>
      <c r="B30" s="43">
        <f>+[1]Retail!D55</f>
        <v>114.423192</v>
      </c>
      <c r="C30" s="56" t="s">
        <v>51</v>
      </c>
      <c r="D30" s="55"/>
      <c r="E30" s="38"/>
    </row>
    <row r="31" spans="1:8" ht="19.5" thickBot="1" x14ac:dyDescent="0.3">
      <c r="A31" s="46" t="s">
        <v>540</v>
      </c>
      <c r="B31" s="61">
        <f>+[1]Retail!D56</f>
        <v>222.35428800000003</v>
      </c>
      <c r="C31" s="58" t="s">
        <v>51</v>
      </c>
      <c r="D31" s="55"/>
      <c r="F31" s="237" t="s">
        <v>66</v>
      </c>
      <c r="G31" s="238"/>
      <c r="H31" s="239"/>
    </row>
    <row r="32" spans="1:8" ht="16.5" thickBot="1" x14ac:dyDescent="0.3">
      <c r="D32" s="55"/>
      <c r="F32" s="249" t="s">
        <v>67</v>
      </c>
      <c r="G32" s="250"/>
      <c r="H32" s="251"/>
    </row>
    <row r="33" spans="1:8" ht="18.75" x14ac:dyDescent="0.25">
      <c r="A33" s="237" t="s">
        <v>52</v>
      </c>
      <c r="B33" s="238"/>
      <c r="C33" s="239"/>
      <c r="F33" s="252" t="s">
        <v>641</v>
      </c>
      <c r="G33" s="253"/>
      <c r="H33" s="254"/>
    </row>
    <row r="34" spans="1:8" x14ac:dyDescent="0.25">
      <c r="A34" s="42" t="s">
        <v>541</v>
      </c>
      <c r="B34" s="43">
        <f>+[1]Retail!D145</f>
        <v>4.5</v>
      </c>
      <c r="C34" s="146" t="s">
        <v>26</v>
      </c>
      <c r="F34" s="197"/>
      <c r="G34" s="198"/>
      <c r="H34" s="199"/>
    </row>
    <row r="35" spans="1:8" x14ac:dyDescent="0.25">
      <c r="A35" s="42" t="s">
        <v>542</v>
      </c>
      <c r="B35" s="43">
        <f>+[1]Retail!D146</f>
        <v>4.95</v>
      </c>
      <c r="C35" s="56" t="s">
        <v>26</v>
      </c>
      <c r="F35" s="42" t="s">
        <v>68</v>
      </c>
      <c r="G35" s="43">
        <f>+[1]Retail!D142</f>
        <v>11.5</v>
      </c>
      <c r="H35" s="200" t="s">
        <v>26</v>
      </c>
    </row>
    <row r="36" spans="1:8" ht="36" customHeight="1" thickBot="1" x14ac:dyDescent="0.3">
      <c r="A36" s="46" t="s">
        <v>543</v>
      </c>
      <c r="B36" s="50">
        <f>+[1]Retail!D147</f>
        <v>5.5</v>
      </c>
      <c r="C36" s="58" t="s">
        <v>26</v>
      </c>
      <c r="F36" s="42" t="s">
        <v>69</v>
      </c>
      <c r="G36" s="43">
        <f>+[1]Retail!D143</f>
        <v>15.95</v>
      </c>
      <c r="H36" s="56" t="s">
        <v>26</v>
      </c>
    </row>
    <row r="37" spans="1:8" ht="15" thickBot="1" x14ac:dyDescent="0.3">
      <c r="F37" s="70"/>
      <c r="G37" s="167"/>
      <c r="H37" s="168"/>
    </row>
    <row r="38" spans="1:8" ht="14.25" customHeight="1" x14ac:dyDescent="0.25">
      <c r="A38" s="237" t="s">
        <v>53</v>
      </c>
      <c r="B38" s="238"/>
      <c r="C38" s="239"/>
    </row>
    <row r="39" spans="1:8" x14ac:dyDescent="0.25">
      <c r="A39" s="85" t="s">
        <v>691</v>
      </c>
      <c r="B39" s="43">
        <f>+[1]Retail!D133</f>
        <v>3.25</v>
      </c>
      <c r="C39" s="45" t="s">
        <v>26</v>
      </c>
    </row>
    <row r="40" spans="1:8" ht="15" thickBot="1" x14ac:dyDescent="0.3">
      <c r="A40" s="42" t="s">
        <v>544</v>
      </c>
      <c r="B40" s="43">
        <f>+[1]Retail!D134</f>
        <v>6.25</v>
      </c>
      <c r="C40" s="45" t="s">
        <v>26</v>
      </c>
    </row>
    <row r="41" spans="1:8" ht="18.75" x14ac:dyDescent="0.25">
      <c r="A41" s="42" t="s">
        <v>545</v>
      </c>
      <c r="B41" s="43">
        <f>+[1]Retail!D135</f>
        <v>7.75</v>
      </c>
      <c r="C41" s="45" t="s">
        <v>26</v>
      </c>
      <c r="F41" s="243" t="s">
        <v>70</v>
      </c>
      <c r="G41" s="244"/>
      <c r="H41" s="245"/>
    </row>
    <row r="42" spans="1:8" x14ac:dyDescent="0.25">
      <c r="A42" s="42" t="s">
        <v>546</v>
      </c>
      <c r="B42" s="43">
        <f>+[1]Retail!D136</f>
        <v>10.5</v>
      </c>
      <c r="C42" s="45" t="s">
        <v>26</v>
      </c>
      <c r="F42" s="42" t="s">
        <v>559</v>
      </c>
      <c r="G42" s="43">
        <f>+[1]Retail!D74</f>
        <v>3.3176887999999995</v>
      </c>
      <c r="H42" s="56" t="s">
        <v>26</v>
      </c>
    </row>
    <row r="43" spans="1:8" x14ac:dyDescent="0.25">
      <c r="A43" s="42" t="s">
        <v>547</v>
      </c>
      <c r="B43" s="43">
        <f>+[1]Retail!D137</f>
        <v>11.5</v>
      </c>
      <c r="C43" s="45" t="s">
        <v>26</v>
      </c>
      <c r="F43" s="42" t="s">
        <v>560</v>
      </c>
      <c r="G43" s="43">
        <f>+[1]Retail!D75</f>
        <v>5.4942623999999993</v>
      </c>
      <c r="H43" s="56" t="s">
        <v>26</v>
      </c>
    </row>
    <row r="44" spans="1:8" x14ac:dyDescent="0.25">
      <c r="A44" s="42" t="s">
        <v>548</v>
      </c>
      <c r="B44" s="43">
        <f>+[1]Retail!D138</f>
        <v>12.95</v>
      </c>
      <c r="C44" s="45" t="s">
        <v>26</v>
      </c>
      <c r="F44" s="42" t="s">
        <v>561</v>
      </c>
      <c r="G44" s="43">
        <f>+[1]Retail!D76</f>
        <v>7.6612920000000004</v>
      </c>
      <c r="H44" s="56" t="s">
        <v>26</v>
      </c>
    </row>
    <row r="45" spans="1:8" x14ac:dyDescent="0.25">
      <c r="A45" s="42" t="s">
        <v>549</v>
      </c>
      <c r="B45" s="43">
        <f>+[1]Retail!D139</f>
        <v>14.75</v>
      </c>
      <c r="C45" s="45" t="s">
        <v>26</v>
      </c>
      <c r="F45" s="42" t="s">
        <v>562</v>
      </c>
      <c r="G45" s="43">
        <f>+[1]Retail!D77</f>
        <v>11.722923660000001</v>
      </c>
      <c r="H45" s="56" t="s">
        <v>26</v>
      </c>
    </row>
    <row r="46" spans="1:8" ht="15" thickBot="1" x14ac:dyDescent="0.3">
      <c r="A46" s="46" t="s">
        <v>550</v>
      </c>
      <c r="B46" s="50">
        <f>+[1]Retail!D140</f>
        <v>16.5</v>
      </c>
      <c r="C46" s="48" t="s">
        <v>26</v>
      </c>
      <c r="F46" s="46" t="s">
        <v>563</v>
      </c>
      <c r="G46" s="50">
        <f>+[1]Retail!D78</f>
        <v>16.537380479999999</v>
      </c>
      <c r="H46" s="58" t="s">
        <v>26</v>
      </c>
    </row>
    <row r="47" spans="1:8" ht="15" thickBot="1" x14ac:dyDescent="0.3"/>
    <row r="48" spans="1:8" ht="18.75" x14ac:dyDescent="0.25">
      <c r="A48" s="243" t="s">
        <v>660</v>
      </c>
      <c r="B48" s="244"/>
      <c r="C48" s="245"/>
    </row>
    <row r="49" spans="1:3" x14ac:dyDescent="0.25">
      <c r="A49" s="42" t="s">
        <v>663</v>
      </c>
      <c r="B49" s="43">
        <f>+[1]Retail!D154</f>
        <v>11.5</v>
      </c>
      <c r="C49" s="56" t="s">
        <v>26</v>
      </c>
    </row>
    <row r="50" spans="1:3" x14ac:dyDescent="0.25">
      <c r="A50" s="42" t="s">
        <v>664</v>
      </c>
      <c r="B50" s="43">
        <f>+[1]Retail!D155</f>
        <v>12.5</v>
      </c>
      <c r="C50" s="56" t="s">
        <v>26</v>
      </c>
    </row>
    <row r="51" spans="1:3" x14ac:dyDescent="0.25">
      <c r="A51" s="42" t="s">
        <v>715</v>
      </c>
      <c r="B51" s="43">
        <f>+[1]Retail!D156</f>
        <v>15.5</v>
      </c>
      <c r="C51" s="56" t="s">
        <v>26</v>
      </c>
    </row>
    <row r="52" spans="1:3" ht="15" thickBot="1" x14ac:dyDescent="0.3">
      <c r="A52" s="46" t="s">
        <v>665</v>
      </c>
      <c r="B52" s="50">
        <f>+[1]Retail!D157</f>
        <v>6.5</v>
      </c>
      <c r="C52" s="58" t="s">
        <v>26</v>
      </c>
    </row>
  </sheetData>
  <mergeCells count="13">
    <mergeCell ref="F25:H25"/>
    <mergeCell ref="A48:C48"/>
    <mergeCell ref="F31:H31"/>
    <mergeCell ref="F32:H32"/>
    <mergeCell ref="F41:H41"/>
    <mergeCell ref="F33:H33"/>
    <mergeCell ref="A33:C33"/>
    <mergeCell ref="A38:C38"/>
    <mergeCell ref="A1:H1"/>
    <mergeCell ref="A3:C3"/>
    <mergeCell ref="F3:H3"/>
    <mergeCell ref="F13:H13"/>
    <mergeCell ref="F19:H19"/>
  </mergeCells>
  <printOptions horizontalCentered="1"/>
  <pageMargins left="0.5" right="0.5" top="0.5" bottom="0.5" header="0.3" footer="0.3"/>
  <pageSetup scale="90" orientation="portrait" r:id="rId1"/>
  <headerFooter>
    <oddFooter>&amp;L&amp;D, &amp;T&amp;RPrices are subject to change without notice.</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54"/>
  <sheetViews>
    <sheetView workbookViewId="0">
      <selection sqref="A1:H1"/>
    </sheetView>
  </sheetViews>
  <sheetFormatPr defaultColWidth="11.42578125" defaultRowHeight="14.25" x14ac:dyDescent="0.25"/>
  <cols>
    <col min="1" max="1" width="9.5703125" style="41" customWidth="1"/>
    <col min="2" max="2" width="13.140625" style="41" customWidth="1"/>
    <col min="3" max="3" width="8.140625" style="41" bestFit="1" customWidth="1"/>
    <col min="4" max="4" width="3.140625" style="41" bestFit="1" customWidth="1"/>
    <col min="5" max="5" width="8.140625" style="41" bestFit="1" customWidth="1"/>
    <col min="6" max="6" width="8.7109375" style="41" bestFit="1" customWidth="1"/>
    <col min="7" max="7" width="7.140625" style="41" bestFit="1" customWidth="1"/>
    <col min="8" max="8" width="3.140625" style="41" bestFit="1" customWidth="1"/>
    <col min="9" max="9" width="3" style="41" bestFit="1" customWidth="1"/>
    <col min="10" max="10" width="31.140625" style="41" bestFit="1" customWidth="1"/>
    <col min="11" max="11" width="8.140625" style="41" bestFit="1" customWidth="1"/>
    <col min="12" max="12" width="4" style="41" bestFit="1" customWidth="1"/>
    <col min="13" max="13" width="5" style="41" customWidth="1"/>
    <col min="14" max="14" width="3.7109375" style="41" customWidth="1"/>
    <col min="15" max="16384" width="11.42578125" style="41"/>
  </cols>
  <sheetData>
    <row r="1" spans="1:13" ht="29.25" thickBot="1" x14ac:dyDescent="0.3">
      <c r="A1" s="230" t="s">
        <v>0</v>
      </c>
      <c r="B1" s="230"/>
      <c r="C1" s="230"/>
      <c r="D1" s="230"/>
      <c r="E1" s="230"/>
      <c r="F1" s="230"/>
      <c r="G1" s="230"/>
      <c r="H1" s="230"/>
      <c r="I1" s="230"/>
      <c r="J1" s="230"/>
      <c r="K1" s="230"/>
      <c r="L1" s="230"/>
      <c r="M1" s="128"/>
    </row>
    <row r="2" spans="1:13" ht="18.75" x14ac:dyDescent="0.25">
      <c r="J2" s="243" t="s">
        <v>80</v>
      </c>
      <c r="K2" s="244"/>
      <c r="L2" s="245"/>
    </row>
    <row r="3" spans="1:13" ht="14.25" customHeight="1" x14ac:dyDescent="0.25">
      <c r="D3" s="49"/>
      <c r="J3" s="252" t="s">
        <v>760</v>
      </c>
      <c r="K3" s="253"/>
      <c r="L3" s="254"/>
    </row>
    <row r="4" spans="1:13" x14ac:dyDescent="0.25">
      <c r="J4" s="42" t="s">
        <v>81</v>
      </c>
      <c r="K4" s="43">
        <f>+[1]Retail!D98</f>
        <v>39.963684000000001</v>
      </c>
      <c r="L4" s="62" t="s">
        <v>26</v>
      </c>
    </row>
    <row r="5" spans="1:13" x14ac:dyDescent="0.25">
      <c r="J5" s="42" t="s">
        <v>82</v>
      </c>
      <c r="K5" s="43">
        <f>+[1]Retail!D99</f>
        <v>52.635096000000011</v>
      </c>
      <c r="L5" s="62" t="s">
        <v>26</v>
      </c>
    </row>
    <row r="6" spans="1:13" x14ac:dyDescent="0.25">
      <c r="J6" s="42" t="s">
        <v>83</v>
      </c>
      <c r="K6" s="43">
        <f>+[1]Retail!D100</f>
        <v>67.035108000000008</v>
      </c>
      <c r="L6" s="62" t="s">
        <v>26</v>
      </c>
    </row>
    <row r="7" spans="1:13" x14ac:dyDescent="0.25">
      <c r="C7" s="144"/>
      <c r="J7" s="42" t="s">
        <v>84</v>
      </c>
      <c r="K7" s="43">
        <f>+[1]Retail!D101</f>
        <v>82.042968000000002</v>
      </c>
      <c r="L7" s="62" t="s">
        <v>26</v>
      </c>
    </row>
    <row r="8" spans="1:13" ht="15" thickBot="1" x14ac:dyDescent="0.3">
      <c r="J8" s="42" t="s">
        <v>85</v>
      </c>
      <c r="K8" s="43">
        <f>+[1]Retail!D102</f>
        <v>105.004452</v>
      </c>
      <c r="L8" s="62" t="s">
        <v>26</v>
      </c>
    </row>
    <row r="9" spans="1:13" ht="18.75" x14ac:dyDescent="0.25">
      <c r="A9" s="243" t="s">
        <v>73</v>
      </c>
      <c r="B9" s="244"/>
      <c r="C9" s="244"/>
      <c r="D9" s="245"/>
      <c r="J9" s="42" t="s">
        <v>86</v>
      </c>
      <c r="K9" s="43">
        <f>+[1]Retail!D103</f>
        <v>108.38451000000001</v>
      </c>
      <c r="L9" s="62" t="s">
        <v>26</v>
      </c>
    </row>
    <row r="10" spans="1:13" ht="15" thickBot="1" x14ac:dyDescent="0.3">
      <c r="A10" s="259" t="s">
        <v>71</v>
      </c>
      <c r="B10" s="260"/>
      <c r="C10" s="260"/>
      <c r="D10" s="261"/>
      <c r="J10" s="46" t="s">
        <v>87</v>
      </c>
      <c r="K10" s="50">
        <f>+[1]Retail!D104</f>
        <v>166.01112000000001</v>
      </c>
      <c r="L10" s="63" t="s">
        <v>26</v>
      </c>
    </row>
    <row r="11" spans="1:13" ht="15" thickBot="1" x14ac:dyDescent="0.3">
      <c r="A11" s="42" t="s">
        <v>564</v>
      </c>
      <c r="B11" s="38"/>
      <c r="C11" s="43">
        <f>+[1]Retail!D83</f>
        <v>38.950000000000003</v>
      </c>
      <c r="D11" s="56" t="s">
        <v>26</v>
      </c>
    </row>
    <row r="12" spans="1:13" ht="18.75" x14ac:dyDescent="0.25">
      <c r="A12" s="42" t="s">
        <v>565</v>
      </c>
      <c r="B12" s="38"/>
      <c r="C12" s="43">
        <f>+[1]Retail!D84</f>
        <v>38.950000000000003</v>
      </c>
      <c r="D12" s="56" t="s">
        <v>26</v>
      </c>
      <c r="J12" s="243" t="s">
        <v>88</v>
      </c>
      <c r="K12" s="244"/>
      <c r="L12" s="245"/>
    </row>
    <row r="13" spans="1:13" x14ac:dyDescent="0.25">
      <c r="A13" s="42" t="s">
        <v>566</v>
      </c>
      <c r="B13" s="38"/>
      <c r="C13" s="43">
        <f>+[1]Retail!D85</f>
        <v>33.950000000000003</v>
      </c>
      <c r="D13" s="56" t="s">
        <v>26</v>
      </c>
      <c r="J13" s="64" t="s">
        <v>594</v>
      </c>
      <c r="K13" s="43">
        <f>+[1]Retail!D106</f>
        <v>15.658607999999999</v>
      </c>
      <c r="L13" s="62" t="s">
        <v>26</v>
      </c>
    </row>
    <row r="14" spans="1:13" x14ac:dyDescent="0.25">
      <c r="A14" s="42" t="s">
        <v>567</v>
      </c>
      <c r="B14" s="38"/>
      <c r="C14" s="43">
        <f>+[1]Retail!D86</f>
        <v>29.95</v>
      </c>
      <c r="D14" s="56" t="s">
        <v>26</v>
      </c>
      <c r="J14" s="64" t="s">
        <v>595</v>
      </c>
      <c r="K14" s="43">
        <f>+[1]Retail!D107</f>
        <v>18.827611999999998</v>
      </c>
      <c r="L14" s="62" t="s">
        <v>26</v>
      </c>
    </row>
    <row r="15" spans="1:13" x14ac:dyDescent="0.25">
      <c r="A15" s="42" t="s">
        <v>568</v>
      </c>
      <c r="B15" s="38"/>
      <c r="C15" s="43">
        <f>+[1]Retail!D87</f>
        <v>35.950000000000003</v>
      </c>
      <c r="D15" s="56" t="s">
        <v>26</v>
      </c>
      <c r="J15" s="64" t="s">
        <v>596</v>
      </c>
      <c r="K15" s="43">
        <f>+[1]Retail!D108</f>
        <v>21.59808</v>
      </c>
      <c r="L15" s="62" t="s">
        <v>26</v>
      </c>
    </row>
    <row r="16" spans="1:13" ht="15" thickBot="1" x14ac:dyDescent="0.3">
      <c r="A16" s="46" t="s">
        <v>72</v>
      </c>
      <c r="B16" s="47"/>
      <c r="C16" s="50">
        <f>+[1]Retail!D88</f>
        <v>73.95</v>
      </c>
      <c r="D16" s="58" t="s">
        <v>26</v>
      </c>
      <c r="J16" s="64" t="s">
        <v>597</v>
      </c>
      <c r="K16" s="43">
        <f>+[1]Retail!D109</f>
        <v>30.184559999999998</v>
      </c>
      <c r="L16" s="62" t="s">
        <v>26</v>
      </c>
    </row>
    <row r="17" spans="1:12" ht="15" thickBot="1" x14ac:dyDescent="0.3">
      <c r="J17" s="66" t="s">
        <v>598</v>
      </c>
      <c r="K17" s="50">
        <f>+[1]Retail!D110</f>
        <v>43.346879999999999</v>
      </c>
      <c r="L17" s="63" t="s">
        <v>26</v>
      </c>
    </row>
    <row r="18" spans="1:12" ht="19.5" thickBot="1" x14ac:dyDescent="0.3">
      <c r="A18" s="243" t="s">
        <v>74</v>
      </c>
      <c r="B18" s="244"/>
      <c r="C18" s="244"/>
      <c r="D18" s="244"/>
      <c r="E18" s="244"/>
      <c r="F18" s="244"/>
      <c r="G18" s="245"/>
    </row>
    <row r="19" spans="1:12" ht="19.5" thickBot="1" x14ac:dyDescent="0.3">
      <c r="A19" s="255" t="s">
        <v>371</v>
      </c>
      <c r="B19" s="256"/>
      <c r="C19" s="256"/>
      <c r="D19" s="257" t="s">
        <v>270</v>
      </c>
      <c r="E19" s="257"/>
      <c r="F19" s="257"/>
      <c r="G19" s="258"/>
      <c r="J19" s="243" t="s">
        <v>89</v>
      </c>
      <c r="K19" s="244"/>
      <c r="L19" s="245"/>
    </row>
    <row r="20" spans="1:12" ht="15" customHeight="1" x14ac:dyDescent="0.25">
      <c r="A20" s="122" t="s">
        <v>560</v>
      </c>
      <c r="B20" s="123">
        <f>+[1]Retail!D94</f>
        <v>3.4277212799999996</v>
      </c>
      <c r="C20" s="124" t="s">
        <v>26</v>
      </c>
      <c r="D20" s="262" t="s">
        <v>591</v>
      </c>
      <c r="E20" s="263"/>
      <c r="F20" s="126">
        <f>+[1]Retail!D90</f>
        <v>3.5833852799999995</v>
      </c>
      <c r="G20" s="127" t="s">
        <v>26</v>
      </c>
      <c r="J20" s="42" t="s">
        <v>653</v>
      </c>
      <c r="K20" s="43">
        <f>+[2]Retail!D108</f>
        <v>0.31415719302325584</v>
      </c>
      <c r="L20" s="62" t="s">
        <v>19</v>
      </c>
    </row>
    <row r="21" spans="1:12" x14ac:dyDescent="0.25">
      <c r="A21" s="65" t="s">
        <v>561</v>
      </c>
      <c r="B21" s="55">
        <f>+[1]Retail!D95</f>
        <v>6.0896750399999995</v>
      </c>
      <c r="C21" s="62" t="s">
        <v>26</v>
      </c>
      <c r="D21" s="264" t="s">
        <v>592</v>
      </c>
      <c r="E21" s="265"/>
      <c r="F21" s="43">
        <f>+[1]Retail!D91</f>
        <v>6.2279510399999998</v>
      </c>
      <c r="G21" s="56" t="s">
        <v>26</v>
      </c>
      <c r="J21" s="42" t="s">
        <v>652</v>
      </c>
      <c r="K21" s="43">
        <f>+[2]Retail!D109</f>
        <v>0.42852334883720944</v>
      </c>
      <c r="L21" s="62" t="s">
        <v>19</v>
      </c>
    </row>
    <row r="22" spans="1:12" x14ac:dyDescent="0.25">
      <c r="A22" s="65" t="s">
        <v>562</v>
      </c>
      <c r="B22" s="55">
        <f>+[1]Retail!D96</f>
        <v>9.5082800400000007</v>
      </c>
      <c r="C22" s="62" t="s">
        <v>26</v>
      </c>
      <c r="D22" s="264" t="s">
        <v>593</v>
      </c>
      <c r="E22" s="265"/>
      <c r="F22" s="43">
        <f>+[1]Retail!D92</f>
        <v>9.7241810399999995</v>
      </c>
      <c r="G22" s="56" t="s">
        <v>26</v>
      </c>
      <c r="J22" s="42" t="s">
        <v>90</v>
      </c>
      <c r="K22" s="43">
        <f>+[2]Retail!D110</f>
        <v>0.67278635897596029</v>
      </c>
      <c r="L22" s="62" t="s">
        <v>19</v>
      </c>
    </row>
    <row r="23" spans="1:12" ht="15" thickBot="1" x14ac:dyDescent="0.3">
      <c r="A23" s="46"/>
      <c r="B23" s="50"/>
      <c r="C23" s="58"/>
      <c r="D23" s="46"/>
      <c r="E23" s="47"/>
      <c r="F23" s="47"/>
      <c r="G23" s="48"/>
      <c r="J23" s="42" t="s">
        <v>91</v>
      </c>
      <c r="K23" s="43">
        <f>+[2]Retail!D111</f>
        <v>0.77160420780209349</v>
      </c>
      <c r="L23" s="62" t="s">
        <v>19</v>
      </c>
    </row>
    <row r="24" spans="1:12" ht="18.75" x14ac:dyDescent="0.25">
      <c r="A24" s="246" t="s">
        <v>75</v>
      </c>
      <c r="B24" s="247"/>
      <c r="C24" s="247"/>
      <c r="D24" s="247"/>
      <c r="E24" s="247"/>
      <c r="F24" s="247"/>
      <c r="G24" s="248"/>
      <c r="J24" s="42" t="s">
        <v>585</v>
      </c>
      <c r="K24" s="43">
        <f>+[2]Retail!D112</f>
        <v>1.7863026744186048</v>
      </c>
      <c r="L24" s="62" t="s">
        <v>19</v>
      </c>
    </row>
    <row r="25" spans="1:12" ht="15" thickBot="1" x14ac:dyDescent="0.3">
      <c r="A25" s="46"/>
      <c r="B25" s="145"/>
      <c r="C25" s="121" t="s">
        <v>365</v>
      </c>
      <c r="D25" s="47"/>
      <c r="E25" s="50">
        <f>+[1]Retail!D152</f>
        <v>89.95</v>
      </c>
      <c r="F25" s="59" t="s">
        <v>26</v>
      </c>
      <c r="G25" s="48"/>
      <c r="J25" s="46" t="s">
        <v>586</v>
      </c>
      <c r="K25" s="50">
        <f>+[2]Retail!D113</f>
        <v>2.1322525127549277</v>
      </c>
      <c r="L25" s="63" t="s">
        <v>19</v>
      </c>
    </row>
    <row r="26" spans="1:12" ht="15" thickBot="1" x14ac:dyDescent="0.3"/>
    <row r="27" spans="1:12" ht="18.75" x14ac:dyDescent="0.25">
      <c r="A27" s="243" t="s">
        <v>700</v>
      </c>
      <c r="B27" s="244"/>
      <c r="C27" s="244"/>
      <c r="D27" s="245"/>
      <c r="J27" s="280" t="s">
        <v>656</v>
      </c>
      <c r="K27" s="281"/>
      <c r="L27" s="282"/>
    </row>
    <row r="28" spans="1:12" x14ac:dyDescent="0.25">
      <c r="A28" s="42" t="s">
        <v>701</v>
      </c>
      <c r="B28" s="38"/>
      <c r="C28" s="43">
        <f>+[1]Retail!D183</f>
        <v>3.75</v>
      </c>
      <c r="D28" s="62" t="s">
        <v>26</v>
      </c>
      <c r="J28" s="42" t="s">
        <v>654</v>
      </c>
      <c r="K28" s="43">
        <f>+[1]Retail!D162</f>
        <v>1.19</v>
      </c>
      <c r="L28" s="62" t="s">
        <v>19</v>
      </c>
    </row>
    <row r="29" spans="1:12" ht="15" thickBot="1" x14ac:dyDescent="0.3">
      <c r="A29" s="46" t="s">
        <v>707</v>
      </c>
      <c r="B29" s="47"/>
      <c r="C29" s="50">
        <f>+[1]Retail!D185</f>
        <v>3.75</v>
      </c>
      <c r="D29" s="63" t="s">
        <v>26</v>
      </c>
      <c r="J29" s="42" t="s">
        <v>743</v>
      </c>
      <c r="K29" s="43">
        <f>+[1]Retail!D165</f>
        <v>1.99</v>
      </c>
      <c r="L29" s="62" t="s">
        <v>19</v>
      </c>
    </row>
    <row r="30" spans="1:12" ht="15" thickBot="1" x14ac:dyDescent="0.3">
      <c r="J30" s="42" t="s">
        <v>742</v>
      </c>
      <c r="K30" s="43">
        <f>+[1]Retail!D164</f>
        <v>0.99</v>
      </c>
      <c r="L30" s="62" t="s">
        <v>19</v>
      </c>
    </row>
    <row r="31" spans="1:12" ht="18.75" x14ac:dyDescent="0.25">
      <c r="A31" s="243" t="s">
        <v>785</v>
      </c>
      <c r="B31" s="244"/>
      <c r="C31" s="244"/>
      <c r="D31" s="245"/>
      <c r="J31" s="42"/>
      <c r="K31" s="38"/>
      <c r="L31" s="45"/>
    </row>
    <row r="32" spans="1:12" x14ac:dyDescent="0.25">
      <c r="A32" s="42" t="s">
        <v>701</v>
      </c>
      <c r="B32" s="38"/>
      <c r="C32" s="43">
        <f>+[1]Retail!D187</f>
        <v>3.75</v>
      </c>
      <c r="D32" s="62" t="s">
        <v>26</v>
      </c>
      <c r="J32" s="42" t="s">
        <v>708</v>
      </c>
      <c r="K32" s="43">
        <f>+[1]Retail!D167</f>
        <v>3.4</v>
      </c>
      <c r="L32" s="62" t="s">
        <v>19</v>
      </c>
    </row>
    <row r="33" spans="1:12" ht="15" thickBot="1" x14ac:dyDescent="0.3">
      <c r="A33" s="46" t="s">
        <v>786</v>
      </c>
      <c r="B33" s="47"/>
      <c r="C33" s="50">
        <f>+[1]Retail!D188</f>
        <v>3.95</v>
      </c>
      <c r="D33" s="63" t="s">
        <v>26</v>
      </c>
      <c r="E33" s="38"/>
      <c r="J33" s="42" t="s">
        <v>709</v>
      </c>
      <c r="K33" s="43">
        <f>+[1]Retail!D168</f>
        <v>4</v>
      </c>
      <c r="L33" s="62" t="s">
        <v>19</v>
      </c>
    </row>
    <row r="34" spans="1:12" ht="15" thickBot="1" x14ac:dyDescent="0.3">
      <c r="J34" s="42"/>
      <c r="K34" s="43"/>
      <c r="L34" s="62"/>
    </row>
    <row r="35" spans="1:12" ht="18.75" x14ac:dyDescent="0.25">
      <c r="A35" s="243" t="s">
        <v>76</v>
      </c>
      <c r="B35" s="244"/>
      <c r="C35" s="244"/>
      <c r="D35" s="245"/>
      <c r="J35" s="42" t="s">
        <v>716</v>
      </c>
      <c r="K35" s="43">
        <f>+[1]Retail!D170</f>
        <v>2.75</v>
      </c>
      <c r="L35" s="62" t="s">
        <v>19</v>
      </c>
    </row>
    <row r="36" spans="1:12" x14ac:dyDescent="0.25">
      <c r="A36" s="42" t="s">
        <v>569</v>
      </c>
      <c r="B36" s="38"/>
      <c r="C36" s="43">
        <f>+[1]Retail!D149</f>
        <v>392.95</v>
      </c>
      <c r="D36" s="56" t="s">
        <v>26</v>
      </c>
      <c r="J36" s="42" t="s">
        <v>717</v>
      </c>
      <c r="K36" s="43">
        <f>+[1]Retail!D171</f>
        <v>3.5</v>
      </c>
      <c r="L36" s="62" t="s">
        <v>19</v>
      </c>
    </row>
    <row r="37" spans="1:12" x14ac:dyDescent="0.25">
      <c r="A37" s="42" t="s">
        <v>570</v>
      </c>
      <c r="B37" s="38"/>
      <c r="C37" s="43">
        <f>+[1]Retail!D150</f>
        <v>469.95</v>
      </c>
      <c r="D37" s="56" t="s">
        <v>26</v>
      </c>
      <c r="J37" s="42" t="s">
        <v>744</v>
      </c>
      <c r="K37" s="43">
        <f>+[1]Retail!D173</f>
        <v>4.5</v>
      </c>
      <c r="L37" s="62" t="s">
        <v>19</v>
      </c>
    </row>
    <row r="38" spans="1:12" ht="18.75" customHeight="1" x14ac:dyDescent="0.25">
      <c r="A38" s="249" t="s">
        <v>77</v>
      </c>
      <c r="B38" s="250"/>
      <c r="C38" s="250"/>
      <c r="D38" s="251"/>
      <c r="J38" s="42" t="s">
        <v>655</v>
      </c>
      <c r="K38" s="43">
        <f>+[1]Retail!D174</f>
        <v>35</v>
      </c>
      <c r="L38" s="62" t="s">
        <v>19</v>
      </c>
    </row>
    <row r="39" spans="1:12" ht="15" thickBot="1" x14ac:dyDescent="0.3">
      <c r="A39" s="264" t="s">
        <v>571</v>
      </c>
      <c r="B39" s="265"/>
      <c r="C39" s="265"/>
      <c r="D39" s="283"/>
      <c r="J39" s="46"/>
      <c r="K39" s="50"/>
      <c r="L39" s="63"/>
    </row>
    <row r="40" spans="1:12" ht="15.75" customHeight="1" thickBot="1" x14ac:dyDescent="0.3">
      <c r="A40" s="266" t="s">
        <v>78</v>
      </c>
      <c r="B40" s="267"/>
      <c r="C40" s="267"/>
      <c r="D40" s="284"/>
    </row>
    <row r="41" spans="1:12" ht="19.5" thickBot="1" x14ac:dyDescent="0.3">
      <c r="J41" s="243" t="s">
        <v>92</v>
      </c>
      <c r="K41" s="244"/>
      <c r="L41" s="245"/>
    </row>
    <row r="42" spans="1:12" ht="14.25" customHeight="1" x14ac:dyDescent="0.25">
      <c r="A42" s="243" t="s">
        <v>79</v>
      </c>
      <c r="B42" s="244"/>
      <c r="C42" s="244"/>
      <c r="D42" s="245"/>
      <c r="J42" s="42" t="s">
        <v>574</v>
      </c>
      <c r="K42" s="43">
        <f>+[1]Retail!D190</f>
        <v>0.99</v>
      </c>
      <c r="L42" s="62" t="s">
        <v>26</v>
      </c>
    </row>
    <row r="43" spans="1:12" ht="14.25" customHeight="1" x14ac:dyDescent="0.25">
      <c r="A43" s="42" t="s">
        <v>572</v>
      </c>
      <c r="B43" s="38"/>
      <c r="C43" s="43">
        <f>+[1]Retail!D179</f>
        <v>0.18</v>
      </c>
      <c r="D43" s="56" t="s">
        <v>26</v>
      </c>
      <c r="J43" s="42" t="s">
        <v>575</v>
      </c>
      <c r="K43" s="43">
        <f>+[1]Retail!D191</f>
        <v>1.1200000000000001</v>
      </c>
      <c r="L43" s="62" t="s">
        <v>26</v>
      </c>
    </row>
    <row r="44" spans="1:12" ht="15" customHeight="1" thickBot="1" x14ac:dyDescent="0.3">
      <c r="A44" s="46" t="s">
        <v>573</v>
      </c>
      <c r="B44" s="47"/>
      <c r="C44" s="50">
        <f>+[1]Retail!D180</f>
        <v>0.25</v>
      </c>
      <c r="D44" s="58" t="s">
        <v>26</v>
      </c>
      <c r="J44" s="42" t="s">
        <v>576</v>
      </c>
      <c r="K44" s="43">
        <f>+[1]Retail!D192</f>
        <v>1.23</v>
      </c>
      <c r="L44" s="62" t="s">
        <v>26</v>
      </c>
    </row>
    <row r="45" spans="1:12" ht="15" thickBot="1" x14ac:dyDescent="0.3">
      <c r="J45" s="46" t="s">
        <v>577</v>
      </c>
      <c r="K45" s="50">
        <f>+[1]Retail!D193</f>
        <v>1.73</v>
      </c>
      <c r="L45" s="63" t="s">
        <v>26</v>
      </c>
    </row>
    <row r="46" spans="1:12" x14ac:dyDescent="0.25">
      <c r="B46" s="268" t="s">
        <v>740</v>
      </c>
      <c r="C46" s="269"/>
      <c r="D46" s="269"/>
      <c r="E46" s="269"/>
      <c r="F46" s="269"/>
      <c r="G46" s="269"/>
      <c r="H46" s="270"/>
    </row>
    <row r="47" spans="1:12" x14ac:dyDescent="0.25">
      <c r="B47" s="271"/>
      <c r="C47" s="272"/>
      <c r="D47" s="272"/>
      <c r="E47" s="272"/>
      <c r="F47" s="272"/>
      <c r="G47" s="272"/>
      <c r="H47" s="273"/>
    </row>
    <row r="48" spans="1:12" ht="15" thickBot="1" x14ac:dyDescent="0.3">
      <c r="B48" s="274"/>
      <c r="C48" s="275"/>
      <c r="D48" s="275"/>
      <c r="E48" s="275"/>
      <c r="F48" s="275"/>
      <c r="G48" s="275"/>
      <c r="H48" s="276"/>
    </row>
    <row r="49" spans="1:12" ht="15" thickBot="1" x14ac:dyDescent="0.3"/>
    <row r="50" spans="1:12" ht="19.5" customHeight="1" thickBot="1" x14ac:dyDescent="0.3">
      <c r="A50" s="277" t="s">
        <v>93</v>
      </c>
      <c r="B50" s="278"/>
      <c r="C50" s="278"/>
      <c r="D50" s="278"/>
      <c r="E50" s="278"/>
      <c r="F50" s="278"/>
      <c r="G50" s="278"/>
      <c r="H50" s="278"/>
      <c r="I50" s="278"/>
      <c r="J50" s="278"/>
      <c r="K50" s="278"/>
      <c r="L50" s="279"/>
    </row>
    <row r="51" spans="1:12" x14ac:dyDescent="0.25">
      <c r="A51" s="262" t="s">
        <v>94</v>
      </c>
      <c r="B51" s="263"/>
      <c r="C51" s="126">
        <f>+[1]Retail!D195</f>
        <v>11.5</v>
      </c>
      <c r="D51" s="99" t="s">
        <v>19</v>
      </c>
      <c r="E51" s="97"/>
      <c r="F51" s="125" t="s">
        <v>98</v>
      </c>
      <c r="G51" s="126">
        <f>+[1]Retail!D203</f>
        <v>17.5</v>
      </c>
      <c r="H51" s="125" t="s">
        <v>26</v>
      </c>
      <c r="I51" s="99"/>
      <c r="J51" s="150" t="s">
        <v>754</v>
      </c>
      <c r="K51" s="126">
        <f>+[1]Retail!D207</f>
        <v>69.5</v>
      </c>
      <c r="L51" s="99" t="s">
        <v>26</v>
      </c>
    </row>
    <row r="52" spans="1:12" x14ac:dyDescent="0.25">
      <c r="A52" s="264" t="s">
        <v>95</v>
      </c>
      <c r="B52" s="265"/>
      <c r="C52" s="43">
        <f>+[1]Retail!D197</f>
        <v>17.5</v>
      </c>
      <c r="D52" s="45" t="s">
        <v>19</v>
      </c>
      <c r="E52" s="42"/>
      <c r="F52" s="38" t="s">
        <v>99</v>
      </c>
      <c r="G52" s="43">
        <f>+[1]Retail!D204</f>
        <v>25.95</v>
      </c>
      <c r="H52" s="38" t="s">
        <v>26</v>
      </c>
      <c r="I52" s="45"/>
      <c r="J52" s="151" t="s">
        <v>755</v>
      </c>
      <c r="K52" s="43">
        <f>+[1]Retail!D208</f>
        <v>131.5</v>
      </c>
      <c r="L52" s="45" t="s">
        <v>26</v>
      </c>
    </row>
    <row r="53" spans="1:12" x14ac:dyDescent="0.25">
      <c r="A53" s="264" t="s">
        <v>96</v>
      </c>
      <c r="B53" s="265"/>
      <c r="C53" s="43">
        <f>+[1]Retail!D199</f>
        <v>22.95</v>
      </c>
      <c r="D53" s="45" t="s">
        <v>19</v>
      </c>
      <c r="E53" s="42"/>
      <c r="F53" s="38" t="s">
        <v>100</v>
      </c>
      <c r="G53" s="43">
        <f>+[1]Retail!D205</f>
        <v>34.5</v>
      </c>
      <c r="H53" s="38" t="s">
        <v>26</v>
      </c>
      <c r="I53" s="45"/>
      <c r="J53" s="151" t="s">
        <v>756</v>
      </c>
      <c r="K53" s="43">
        <f>+[1]Retail!D209</f>
        <v>211.5</v>
      </c>
      <c r="L53" s="45" t="s">
        <v>26</v>
      </c>
    </row>
    <row r="54" spans="1:12" ht="15" thickBot="1" x14ac:dyDescent="0.3">
      <c r="A54" s="266" t="s">
        <v>97</v>
      </c>
      <c r="B54" s="267"/>
      <c r="C54" s="50">
        <f>+[1]Retail!D201</f>
        <v>34.950000000000003</v>
      </c>
      <c r="D54" s="48" t="s">
        <v>19</v>
      </c>
      <c r="E54" s="46"/>
      <c r="F54" s="47" t="s">
        <v>101</v>
      </c>
      <c r="G54" s="50">
        <f>+[1]Retail!D206</f>
        <v>52.5</v>
      </c>
      <c r="H54" s="47" t="s">
        <v>26</v>
      </c>
      <c r="I54" s="48"/>
      <c r="J54" s="152" t="s">
        <v>757</v>
      </c>
      <c r="K54" s="50">
        <f>+[1]Retail!D210</f>
        <v>425.95</v>
      </c>
      <c r="L54" s="48" t="s">
        <v>26</v>
      </c>
    </row>
  </sheetData>
  <mergeCells count="29">
    <mergeCell ref="A53:B53"/>
    <mergeCell ref="A54:B54"/>
    <mergeCell ref="A24:G24"/>
    <mergeCell ref="A51:B51"/>
    <mergeCell ref="A52:B52"/>
    <mergeCell ref="B46:H48"/>
    <mergeCell ref="A50:L50"/>
    <mergeCell ref="J41:L41"/>
    <mergeCell ref="J27:L27"/>
    <mergeCell ref="A38:D38"/>
    <mergeCell ref="A42:D42"/>
    <mergeCell ref="A39:D39"/>
    <mergeCell ref="A40:D40"/>
    <mergeCell ref="A31:D31"/>
    <mergeCell ref="A19:C19"/>
    <mergeCell ref="D19:G19"/>
    <mergeCell ref="A27:D27"/>
    <mergeCell ref="A35:D35"/>
    <mergeCell ref="A1:L1"/>
    <mergeCell ref="A10:D10"/>
    <mergeCell ref="J2:L2"/>
    <mergeCell ref="J12:L12"/>
    <mergeCell ref="J19:L19"/>
    <mergeCell ref="A9:D9"/>
    <mergeCell ref="A18:G18"/>
    <mergeCell ref="D20:E20"/>
    <mergeCell ref="D21:E21"/>
    <mergeCell ref="D22:E22"/>
    <mergeCell ref="J3:L3"/>
  </mergeCells>
  <printOptions horizontalCentered="1"/>
  <pageMargins left="0.5" right="0.5" top="0.5" bottom="0.5" header="0.3" footer="0.3"/>
  <pageSetup scale="87" orientation="portrait" r:id="rId1"/>
  <headerFooter>
    <oddFooter>&amp;L&amp;D, &amp;T&amp;RPrices are subject to change without notice.</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51"/>
  <sheetViews>
    <sheetView workbookViewId="0">
      <selection sqref="A1:O1"/>
    </sheetView>
  </sheetViews>
  <sheetFormatPr defaultRowHeight="15" x14ac:dyDescent="0.25"/>
  <cols>
    <col min="1" max="1" width="14.7109375" customWidth="1"/>
    <col min="2" max="2" width="7.28515625" bestFit="1" customWidth="1"/>
    <col min="3" max="3" width="3" bestFit="1" customWidth="1"/>
    <col min="4" max="4" width="0.85546875" customWidth="1"/>
    <col min="5" max="5" width="14.7109375" customWidth="1"/>
    <col min="6" max="6" width="7.28515625" bestFit="1" customWidth="1"/>
    <col min="7" max="7" width="3" bestFit="1" customWidth="1"/>
    <col min="8" max="8" width="0.85546875" customWidth="1"/>
    <col min="9" max="9" width="14.7109375" customWidth="1"/>
    <col min="10" max="10" width="7.28515625" bestFit="1" customWidth="1"/>
    <col min="11" max="11" width="3" bestFit="1" customWidth="1"/>
    <col min="12" max="12" width="0.85546875" customWidth="1"/>
    <col min="13" max="13" width="14.7109375" customWidth="1"/>
    <col min="14" max="14" width="7.28515625" bestFit="1" customWidth="1"/>
    <col min="15" max="15" width="3" bestFit="1" customWidth="1"/>
  </cols>
  <sheetData>
    <row r="1" spans="1:15" s="20" customFormat="1" ht="35.1" customHeight="1" thickBot="1" x14ac:dyDescent="0.3">
      <c r="A1" s="230" t="s">
        <v>382</v>
      </c>
      <c r="B1" s="230"/>
      <c r="C1" s="230"/>
      <c r="D1" s="230"/>
      <c r="E1" s="230"/>
      <c r="F1" s="230"/>
      <c r="G1" s="230"/>
      <c r="H1" s="230"/>
      <c r="I1" s="230"/>
      <c r="J1" s="230"/>
      <c r="K1" s="230"/>
      <c r="L1" s="230"/>
      <c r="M1" s="230"/>
      <c r="N1" s="230"/>
      <c r="O1" s="230"/>
    </row>
    <row r="2" spans="1:15" s="21" customFormat="1" ht="15.75" x14ac:dyDescent="0.25">
      <c r="A2" s="288" t="s">
        <v>372</v>
      </c>
      <c r="B2" s="289"/>
      <c r="C2" s="290"/>
      <c r="D2" s="129"/>
      <c r="E2" s="288" t="s">
        <v>373</v>
      </c>
      <c r="F2" s="289"/>
      <c r="G2" s="290"/>
      <c r="H2" s="129"/>
      <c r="I2" s="288" t="s">
        <v>374</v>
      </c>
      <c r="J2" s="289"/>
      <c r="K2" s="290"/>
      <c r="L2" s="129"/>
      <c r="M2" s="288" t="s">
        <v>375</v>
      </c>
      <c r="N2" s="289"/>
      <c r="O2" s="290"/>
    </row>
    <row r="3" spans="1:15" s="8" customFormat="1" ht="14.25" x14ac:dyDescent="0.25">
      <c r="A3" s="130"/>
      <c r="B3" s="131"/>
      <c r="C3" s="132"/>
      <c r="D3" s="133"/>
      <c r="E3" s="130"/>
      <c r="F3" s="131"/>
      <c r="G3" s="132"/>
      <c r="H3" s="133"/>
      <c r="I3" s="285" t="s">
        <v>599</v>
      </c>
      <c r="J3" s="286"/>
      <c r="K3" s="287"/>
      <c r="L3" s="133"/>
      <c r="M3" s="130"/>
      <c r="N3" s="131"/>
      <c r="O3" s="132"/>
    </row>
    <row r="4" spans="1:15" s="8" customFormat="1" ht="14.25" x14ac:dyDescent="0.25">
      <c r="A4" s="1" t="s">
        <v>376</v>
      </c>
      <c r="B4" s="2">
        <v>1.9</v>
      </c>
      <c r="C4" s="5" t="s">
        <v>19</v>
      </c>
      <c r="E4" s="1" t="s">
        <v>376</v>
      </c>
      <c r="F4" s="2">
        <v>1.9</v>
      </c>
      <c r="G4" s="5" t="s">
        <v>19</v>
      </c>
      <c r="I4" s="1" t="s">
        <v>378</v>
      </c>
      <c r="J4" s="2">
        <v>9.75</v>
      </c>
      <c r="K4" s="5" t="s">
        <v>26</v>
      </c>
      <c r="M4" s="1" t="s">
        <v>376</v>
      </c>
      <c r="N4" s="2">
        <v>12</v>
      </c>
      <c r="O4" s="5" t="s">
        <v>26</v>
      </c>
    </row>
    <row r="5" spans="1:15" s="8" customFormat="1" ht="14.25" x14ac:dyDescent="0.25">
      <c r="A5" s="1" t="s">
        <v>377</v>
      </c>
      <c r="B5" s="2">
        <v>1.8</v>
      </c>
      <c r="C5" s="5" t="s">
        <v>19</v>
      </c>
      <c r="E5" s="1" t="s">
        <v>377</v>
      </c>
      <c r="F5" s="2">
        <v>1.8</v>
      </c>
      <c r="G5" s="5" t="s">
        <v>19</v>
      </c>
      <c r="I5" s="1" t="s">
        <v>377</v>
      </c>
      <c r="J5" s="2">
        <v>8.25</v>
      </c>
      <c r="K5" s="5" t="s">
        <v>26</v>
      </c>
      <c r="M5" s="1" t="s">
        <v>377</v>
      </c>
      <c r="N5" s="2">
        <v>12</v>
      </c>
      <c r="O5" s="5" t="s">
        <v>26</v>
      </c>
    </row>
    <row r="6" spans="1:15" s="8" customFormat="1" ht="14.25" x14ac:dyDescent="0.25">
      <c r="A6" s="1"/>
      <c r="B6" s="4"/>
      <c r="C6" s="5"/>
      <c r="E6" s="1"/>
      <c r="F6" s="4"/>
      <c r="G6" s="5"/>
      <c r="I6" s="1"/>
      <c r="J6" s="4"/>
      <c r="K6" s="5"/>
      <c r="M6" s="1"/>
      <c r="N6" s="4"/>
      <c r="O6" s="5"/>
    </row>
    <row r="7" spans="1:15" s="8" customFormat="1" ht="14.25" x14ac:dyDescent="0.25">
      <c r="A7" s="1"/>
      <c r="B7" s="4"/>
      <c r="C7" s="5"/>
      <c r="E7" s="1"/>
      <c r="F7" s="4"/>
      <c r="G7" s="5"/>
      <c r="I7" s="1"/>
      <c r="J7" s="4"/>
      <c r="K7" s="5"/>
      <c r="M7" s="1"/>
      <c r="N7" s="4"/>
      <c r="O7" s="5"/>
    </row>
    <row r="8" spans="1:15" s="8" customFormat="1" ht="14.25" x14ac:dyDescent="0.25">
      <c r="A8" s="1"/>
      <c r="B8" s="4"/>
      <c r="C8" s="5"/>
      <c r="E8" s="1"/>
      <c r="F8" s="4"/>
      <c r="G8" s="5"/>
      <c r="I8" s="1"/>
      <c r="J8" s="4"/>
      <c r="K8" s="5"/>
      <c r="M8" s="1"/>
      <c r="N8" s="4"/>
      <c r="O8" s="5"/>
    </row>
    <row r="9" spans="1:15" s="8" customFormat="1" ht="14.25" x14ac:dyDescent="0.25">
      <c r="A9" s="1"/>
      <c r="B9" s="4"/>
      <c r="C9" s="5"/>
      <c r="E9" s="1"/>
      <c r="F9" s="4"/>
      <c r="G9" s="5"/>
      <c r="I9" s="1"/>
      <c r="J9" s="4"/>
      <c r="K9" s="5"/>
      <c r="M9" s="1"/>
      <c r="N9" s="4"/>
      <c r="O9" s="5"/>
    </row>
    <row r="10" spans="1:15" s="8" customFormat="1" ht="14.25" x14ac:dyDescent="0.25">
      <c r="A10" s="1"/>
      <c r="B10" s="4"/>
      <c r="C10" s="5"/>
      <c r="E10" s="1"/>
      <c r="F10" s="4"/>
      <c r="G10" s="5"/>
      <c r="I10" s="1"/>
      <c r="J10" s="4"/>
      <c r="K10" s="5"/>
      <c r="M10" s="1"/>
      <c r="N10" s="4"/>
      <c r="O10" s="5"/>
    </row>
    <row r="11" spans="1:15" s="8" customFormat="1" ht="14.25" x14ac:dyDescent="0.25">
      <c r="A11" s="1"/>
      <c r="B11" s="4"/>
      <c r="C11" s="5"/>
      <c r="E11" s="1"/>
      <c r="F11" s="4"/>
      <c r="G11" s="5"/>
      <c r="I11" s="1"/>
      <c r="J11" s="4"/>
      <c r="K11" s="5"/>
      <c r="M11" s="1"/>
      <c r="N11" s="4"/>
      <c r="O11" s="5"/>
    </row>
    <row r="12" spans="1:15" s="8" customFormat="1" ht="14.25" x14ac:dyDescent="0.25">
      <c r="A12" s="1"/>
      <c r="B12" s="4"/>
      <c r="C12" s="5"/>
      <c r="E12" s="1"/>
      <c r="F12" s="4"/>
      <c r="G12" s="5"/>
      <c r="I12" s="1"/>
      <c r="J12" s="4"/>
      <c r="K12" s="5"/>
      <c r="M12" s="1"/>
      <c r="N12" s="4"/>
      <c r="O12" s="5"/>
    </row>
    <row r="13" spans="1:15" s="15" customFormat="1" ht="30" customHeight="1" thickBot="1" x14ac:dyDescent="0.25">
      <c r="A13" s="297" t="s">
        <v>380</v>
      </c>
      <c r="B13" s="298"/>
      <c r="C13" s="299"/>
      <c r="E13" s="297" t="s">
        <v>772</v>
      </c>
      <c r="F13" s="298"/>
      <c r="G13" s="299"/>
      <c r="I13" s="301" t="s">
        <v>379</v>
      </c>
      <c r="J13" s="302"/>
      <c r="K13" s="303"/>
      <c r="M13" s="297" t="s">
        <v>486</v>
      </c>
      <c r="N13" s="298"/>
      <c r="O13" s="299"/>
    </row>
    <row r="14" spans="1:15" ht="15.75" thickBot="1" x14ac:dyDescent="0.3"/>
    <row r="15" spans="1:15" s="21" customFormat="1" ht="15.75" x14ac:dyDescent="0.25">
      <c r="A15" s="288" t="s">
        <v>383</v>
      </c>
      <c r="B15" s="289"/>
      <c r="C15" s="290"/>
      <c r="D15" s="129"/>
      <c r="E15" s="288" t="s">
        <v>384</v>
      </c>
      <c r="F15" s="289"/>
      <c r="G15" s="290"/>
      <c r="H15" s="129"/>
      <c r="I15" s="288" t="s">
        <v>384</v>
      </c>
      <c r="J15" s="289"/>
      <c r="K15" s="290"/>
      <c r="L15" s="129"/>
      <c r="M15" s="288" t="s">
        <v>385</v>
      </c>
      <c r="N15" s="289"/>
      <c r="O15" s="290"/>
    </row>
    <row r="16" spans="1:15" s="8" customFormat="1" ht="14.25" x14ac:dyDescent="0.25">
      <c r="A16" s="130"/>
      <c r="B16" s="131"/>
      <c r="C16" s="132"/>
      <c r="D16" s="133"/>
      <c r="E16" s="291" t="s">
        <v>386</v>
      </c>
      <c r="F16" s="292"/>
      <c r="G16" s="293"/>
      <c r="H16" s="133"/>
      <c r="I16" s="291" t="s">
        <v>387</v>
      </c>
      <c r="J16" s="292"/>
      <c r="K16" s="293"/>
      <c r="L16" s="133"/>
      <c r="M16" s="291" t="s">
        <v>388</v>
      </c>
      <c r="N16" s="292"/>
      <c r="O16" s="293"/>
    </row>
    <row r="17" spans="1:15" s="8" customFormat="1" ht="14.25" x14ac:dyDescent="0.25">
      <c r="A17" s="1" t="s">
        <v>376</v>
      </c>
      <c r="B17" s="2">
        <v>2.4</v>
      </c>
      <c r="C17" s="5" t="s">
        <v>19</v>
      </c>
      <c r="E17" s="1" t="s">
        <v>376</v>
      </c>
      <c r="F17" s="2">
        <v>1.4</v>
      </c>
      <c r="G17" s="5" t="s">
        <v>19</v>
      </c>
      <c r="I17" s="1" t="s">
        <v>378</v>
      </c>
      <c r="J17" s="2">
        <v>1.4</v>
      </c>
      <c r="K17" s="5" t="s">
        <v>19</v>
      </c>
      <c r="M17" s="1" t="s">
        <v>376</v>
      </c>
      <c r="N17" s="2">
        <v>1.9</v>
      </c>
      <c r="O17" s="5" t="s">
        <v>19</v>
      </c>
    </row>
    <row r="18" spans="1:15" s="8" customFormat="1" ht="14.25" x14ac:dyDescent="0.25">
      <c r="A18" s="1" t="s">
        <v>377</v>
      </c>
      <c r="B18" s="2">
        <v>2.25</v>
      </c>
      <c r="C18" s="5" t="s">
        <v>19</v>
      </c>
      <c r="E18" s="1" t="s">
        <v>377</v>
      </c>
      <c r="F18" s="2">
        <v>1.3</v>
      </c>
      <c r="G18" s="5" t="s">
        <v>19</v>
      </c>
      <c r="I18" s="1" t="s">
        <v>377</v>
      </c>
      <c r="J18" s="2">
        <v>1.3</v>
      </c>
      <c r="K18" s="5" t="s">
        <v>19</v>
      </c>
      <c r="M18" s="1" t="s">
        <v>377</v>
      </c>
      <c r="N18" s="2">
        <v>1.8</v>
      </c>
      <c r="O18" s="5" t="s">
        <v>19</v>
      </c>
    </row>
    <row r="19" spans="1:15" s="8" customFormat="1" ht="14.25" x14ac:dyDescent="0.25">
      <c r="A19" s="1"/>
      <c r="B19" s="4"/>
      <c r="C19" s="5"/>
      <c r="E19" s="1"/>
      <c r="F19" s="4"/>
      <c r="G19" s="5"/>
      <c r="I19" s="1"/>
      <c r="J19" s="4"/>
      <c r="K19" s="5"/>
      <c r="M19" s="1"/>
      <c r="N19" s="4"/>
      <c r="O19" s="5"/>
    </row>
    <row r="20" spans="1:15" s="8" customFormat="1" ht="14.25" x14ac:dyDescent="0.25">
      <c r="A20" s="1"/>
      <c r="B20" s="4"/>
      <c r="C20" s="5"/>
      <c r="E20" s="1"/>
      <c r="F20" s="4"/>
      <c r="G20" s="5"/>
      <c r="I20" s="1"/>
      <c r="J20" s="4"/>
      <c r="K20" s="5"/>
      <c r="M20" s="1"/>
      <c r="N20" s="4"/>
      <c r="O20" s="5"/>
    </row>
    <row r="21" spans="1:15" s="8" customFormat="1" ht="14.25" x14ac:dyDescent="0.25">
      <c r="A21" s="1"/>
      <c r="B21" s="4"/>
      <c r="C21" s="5"/>
      <c r="E21" s="1"/>
      <c r="F21" s="4"/>
      <c r="G21" s="5"/>
      <c r="I21" s="1"/>
      <c r="J21" s="4"/>
      <c r="K21" s="5"/>
      <c r="M21" s="1"/>
      <c r="N21" s="4"/>
      <c r="O21" s="5"/>
    </row>
    <row r="22" spans="1:15" s="8" customFormat="1" ht="14.25" x14ac:dyDescent="0.25">
      <c r="A22" s="1"/>
      <c r="B22" s="4"/>
      <c r="C22" s="5"/>
      <c r="E22" s="1"/>
      <c r="F22" s="4"/>
      <c r="G22" s="5"/>
      <c r="I22" s="1"/>
      <c r="J22" s="4"/>
      <c r="K22" s="5"/>
      <c r="M22" s="1"/>
      <c r="N22" s="4"/>
      <c r="O22" s="5"/>
    </row>
    <row r="23" spans="1:15" s="8" customFormat="1" ht="14.25" x14ac:dyDescent="0.25">
      <c r="A23" s="1"/>
      <c r="B23" s="4"/>
      <c r="C23" s="5"/>
      <c r="E23" s="1"/>
      <c r="F23" s="4"/>
      <c r="G23" s="5"/>
      <c r="I23" s="1"/>
      <c r="J23" s="4"/>
      <c r="K23" s="5"/>
      <c r="M23" s="1"/>
      <c r="N23" s="4"/>
      <c r="O23" s="5"/>
    </row>
    <row r="24" spans="1:15" s="8" customFormat="1" ht="14.25" x14ac:dyDescent="0.25">
      <c r="A24" s="1"/>
      <c r="B24" s="4"/>
      <c r="C24" s="5"/>
      <c r="E24" s="1"/>
      <c r="F24" s="4"/>
      <c r="G24" s="5"/>
      <c r="I24" s="1"/>
      <c r="J24" s="4"/>
      <c r="K24" s="5"/>
      <c r="M24" s="1"/>
      <c r="N24" s="4"/>
      <c r="O24" s="5"/>
    </row>
    <row r="25" spans="1:15" s="8" customFormat="1" ht="14.25" x14ac:dyDescent="0.25">
      <c r="A25" s="1"/>
      <c r="B25" s="4"/>
      <c r="C25" s="5"/>
      <c r="E25" s="1"/>
      <c r="F25" s="4"/>
      <c r="G25" s="5"/>
      <c r="I25" s="1"/>
      <c r="J25" s="4"/>
      <c r="K25" s="5"/>
      <c r="M25" s="1"/>
      <c r="N25" s="4"/>
      <c r="O25" s="5"/>
    </row>
    <row r="26" spans="1:15" s="8" customFormat="1" ht="15" customHeight="1" x14ac:dyDescent="0.25">
      <c r="A26" s="1"/>
      <c r="B26" s="4"/>
      <c r="C26" s="5"/>
      <c r="E26" s="294" t="s">
        <v>774</v>
      </c>
      <c r="F26" s="295"/>
      <c r="G26" s="296"/>
      <c r="I26" s="1"/>
      <c r="J26" s="4"/>
      <c r="K26" s="5"/>
      <c r="M26" s="1"/>
      <c r="N26" s="4"/>
      <c r="O26" s="5"/>
    </row>
    <row r="27" spans="1:15" s="16" customFormat="1" ht="15" customHeight="1" thickBot="1" x14ac:dyDescent="0.25">
      <c r="A27" s="301" t="s">
        <v>773</v>
      </c>
      <c r="B27" s="302"/>
      <c r="C27" s="303"/>
      <c r="E27" s="297"/>
      <c r="F27" s="298"/>
      <c r="G27" s="299"/>
      <c r="I27" s="17" t="s">
        <v>485</v>
      </c>
      <c r="J27" s="18"/>
      <c r="K27" s="19"/>
      <c r="M27" s="304" t="s">
        <v>773</v>
      </c>
      <c r="N27" s="305"/>
      <c r="O27" s="306"/>
    </row>
    <row r="28" spans="1:15" ht="15.75" thickBot="1" x14ac:dyDescent="0.3"/>
    <row r="29" spans="1:15" s="21" customFormat="1" ht="15.75" x14ac:dyDescent="0.25">
      <c r="A29" s="288" t="s">
        <v>389</v>
      </c>
      <c r="B29" s="289"/>
      <c r="C29" s="290"/>
      <c r="D29" s="129"/>
      <c r="E29" s="288" t="s">
        <v>390</v>
      </c>
      <c r="F29" s="289"/>
      <c r="G29" s="290"/>
      <c r="H29" s="129"/>
      <c r="I29" s="288" t="s">
        <v>391</v>
      </c>
      <c r="J29" s="289"/>
      <c r="K29" s="290"/>
      <c r="L29" s="129"/>
      <c r="M29" s="288" t="s">
        <v>392</v>
      </c>
      <c r="N29" s="289"/>
      <c r="O29" s="290"/>
    </row>
    <row r="30" spans="1:15" s="8" customFormat="1" ht="14.25" x14ac:dyDescent="0.25">
      <c r="A30" s="130"/>
      <c r="B30" s="131"/>
      <c r="C30" s="132"/>
      <c r="D30" s="133"/>
      <c r="E30" s="130"/>
      <c r="F30" s="131"/>
      <c r="G30" s="132"/>
      <c r="H30" s="133"/>
      <c r="I30" s="130"/>
      <c r="J30" s="131"/>
      <c r="K30" s="132"/>
      <c r="L30" s="133"/>
      <c r="M30" s="130"/>
      <c r="N30" s="131"/>
      <c r="O30" s="132"/>
    </row>
    <row r="31" spans="1:15" s="8" customFormat="1" ht="14.25" x14ac:dyDescent="0.25">
      <c r="A31" s="1" t="s">
        <v>376</v>
      </c>
      <c r="B31" s="2">
        <v>0.8</v>
      </c>
      <c r="C31" s="5" t="s">
        <v>19</v>
      </c>
      <c r="E31" s="1" t="s">
        <v>376</v>
      </c>
      <c r="F31" s="2">
        <v>0.85</v>
      </c>
      <c r="G31" s="5" t="s">
        <v>19</v>
      </c>
      <c r="I31" s="1" t="s">
        <v>376</v>
      </c>
      <c r="J31" s="2">
        <v>1.05</v>
      </c>
      <c r="K31" s="5" t="s">
        <v>19</v>
      </c>
      <c r="M31" s="1" t="s">
        <v>376</v>
      </c>
      <c r="N31" s="2">
        <v>0.85</v>
      </c>
      <c r="O31" s="5" t="s">
        <v>19</v>
      </c>
    </row>
    <row r="32" spans="1:15" s="8" customFormat="1" ht="14.25" x14ac:dyDescent="0.25">
      <c r="A32" s="1" t="s">
        <v>377</v>
      </c>
      <c r="B32" s="2">
        <v>0.75</v>
      </c>
      <c r="C32" s="5" t="s">
        <v>19</v>
      </c>
      <c r="E32" s="1" t="s">
        <v>377</v>
      </c>
      <c r="F32" s="2">
        <v>0.8</v>
      </c>
      <c r="G32" s="5" t="s">
        <v>19</v>
      </c>
      <c r="I32" s="1" t="s">
        <v>377</v>
      </c>
      <c r="J32" s="2">
        <v>1</v>
      </c>
      <c r="K32" s="5" t="s">
        <v>19</v>
      </c>
      <c r="M32" s="1" t="s">
        <v>377</v>
      </c>
      <c r="N32" s="2">
        <v>0.8</v>
      </c>
      <c r="O32" s="5" t="s">
        <v>19</v>
      </c>
    </row>
    <row r="33" spans="1:15" s="8" customFormat="1" ht="14.25" x14ac:dyDescent="0.25">
      <c r="A33" s="1"/>
      <c r="B33" s="4"/>
      <c r="C33" s="5"/>
      <c r="E33" s="1"/>
      <c r="F33" s="4"/>
      <c r="G33" s="5"/>
      <c r="I33" s="1"/>
      <c r="J33" s="4"/>
      <c r="K33" s="5"/>
      <c r="M33" s="1"/>
      <c r="N33" s="4"/>
      <c r="O33" s="5"/>
    </row>
    <row r="34" spans="1:15" s="8" customFormat="1" ht="14.25" x14ac:dyDescent="0.25">
      <c r="A34" s="1"/>
      <c r="B34" s="4"/>
      <c r="C34" s="5"/>
      <c r="E34" s="1"/>
      <c r="F34" s="4"/>
      <c r="G34" s="5"/>
      <c r="I34" s="1"/>
      <c r="J34" s="4"/>
      <c r="K34" s="5"/>
      <c r="M34" s="1"/>
      <c r="N34" s="4"/>
      <c r="O34" s="5"/>
    </row>
    <row r="35" spans="1:15" s="8" customFormat="1" ht="14.25" x14ac:dyDescent="0.25">
      <c r="A35" s="1"/>
      <c r="B35" s="4"/>
      <c r="C35" s="5"/>
      <c r="E35" s="1"/>
      <c r="F35" s="4"/>
      <c r="G35" s="5"/>
      <c r="I35" s="1"/>
      <c r="J35" s="4"/>
      <c r="K35" s="5"/>
      <c r="M35" s="1"/>
      <c r="N35" s="4"/>
      <c r="O35" s="5"/>
    </row>
    <row r="36" spans="1:15" s="8" customFormat="1" ht="14.25" x14ac:dyDescent="0.25">
      <c r="A36" s="1"/>
      <c r="B36" s="4"/>
      <c r="C36" s="5"/>
      <c r="E36" s="1"/>
      <c r="F36" s="4"/>
      <c r="G36" s="5"/>
      <c r="I36" s="1"/>
      <c r="J36" s="4"/>
      <c r="K36" s="5"/>
      <c r="M36" s="1"/>
      <c r="N36" s="4"/>
      <c r="O36" s="5"/>
    </row>
    <row r="37" spans="1:15" s="8" customFormat="1" ht="14.25" x14ac:dyDescent="0.25">
      <c r="A37" s="1"/>
      <c r="B37" s="4"/>
      <c r="C37" s="5"/>
      <c r="E37" s="1"/>
      <c r="F37" s="4"/>
      <c r="G37" s="5"/>
      <c r="I37" s="1"/>
      <c r="J37" s="4"/>
      <c r="K37" s="5"/>
      <c r="M37" s="1"/>
      <c r="N37" s="4"/>
      <c r="O37" s="5"/>
    </row>
    <row r="38" spans="1:15" s="8" customFormat="1" ht="14.25" x14ac:dyDescent="0.25">
      <c r="A38" s="1"/>
      <c r="B38" s="4"/>
      <c r="C38" s="5"/>
      <c r="E38" s="1"/>
      <c r="F38" s="4"/>
      <c r="G38" s="5"/>
      <c r="I38" s="1"/>
      <c r="J38" s="4"/>
      <c r="K38" s="5"/>
      <c r="M38" s="1"/>
      <c r="N38" s="4"/>
      <c r="O38" s="5"/>
    </row>
    <row r="39" spans="1:15" s="8" customFormat="1" ht="14.25" x14ac:dyDescent="0.25">
      <c r="A39" s="1"/>
      <c r="B39" s="4"/>
      <c r="C39" s="5"/>
      <c r="E39" s="1"/>
      <c r="F39" s="4"/>
      <c r="G39" s="5"/>
      <c r="I39" s="1"/>
      <c r="J39" s="4"/>
      <c r="K39" s="5"/>
      <c r="M39" s="1"/>
      <c r="N39" s="4"/>
      <c r="O39" s="5"/>
    </row>
    <row r="40" spans="1:15" s="8" customFormat="1" ht="14.25" x14ac:dyDescent="0.25">
      <c r="A40" s="1"/>
      <c r="B40" s="4"/>
      <c r="C40" s="5"/>
      <c r="E40" s="1"/>
      <c r="F40" s="4"/>
      <c r="G40" s="5"/>
      <c r="I40" s="1"/>
      <c r="J40" s="4"/>
      <c r="K40" s="5"/>
      <c r="M40" s="1"/>
      <c r="N40" s="4"/>
      <c r="O40" s="5"/>
    </row>
    <row r="41" spans="1:15" s="16" customFormat="1" ht="15" customHeight="1" thickBot="1" x14ac:dyDescent="0.25">
      <c r="A41" s="301" t="s">
        <v>380</v>
      </c>
      <c r="B41" s="302"/>
      <c r="C41" s="303"/>
      <c r="E41" s="301" t="s">
        <v>380</v>
      </c>
      <c r="F41" s="302"/>
      <c r="G41" s="303"/>
      <c r="I41" s="301" t="s">
        <v>380</v>
      </c>
      <c r="J41" s="302"/>
      <c r="K41" s="303"/>
      <c r="M41" s="301" t="s">
        <v>380</v>
      </c>
      <c r="N41" s="302"/>
      <c r="O41" s="303"/>
    </row>
    <row r="49" spans="1:15" ht="18" customHeight="1" x14ac:dyDescent="0.25">
      <c r="A49" s="8"/>
      <c r="B49" s="300" t="s">
        <v>271</v>
      </c>
      <c r="C49" s="300"/>
      <c r="D49" s="300"/>
      <c r="E49" s="300"/>
      <c r="F49" s="300"/>
      <c r="G49" s="300"/>
      <c r="H49" s="300"/>
      <c r="I49" s="300"/>
      <c r="J49" s="300"/>
      <c r="K49" s="300"/>
      <c r="L49" s="300"/>
      <c r="M49" s="300"/>
      <c r="N49" s="300"/>
      <c r="O49" s="300"/>
    </row>
    <row r="50" spans="1:15" ht="18" customHeight="1" x14ac:dyDescent="0.25">
      <c r="A50" s="8"/>
      <c r="B50" s="300"/>
      <c r="C50" s="300"/>
      <c r="D50" s="300"/>
      <c r="E50" s="300"/>
      <c r="F50" s="300"/>
      <c r="G50" s="300"/>
      <c r="H50" s="300"/>
      <c r="I50" s="300"/>
      <c r="J50" s="300"/>
      <c r="K50" s="300"/>
      <c r="L50" s="300"/>
      <c r="M50" s="300"/>
      <c r="N50" s="300"/>
      <c r="O50" s="300"/>
    </row>
    <row r="51" spans="1:15" ht="18" customHeight="1" x14ac:dyDescent="0.25">
      <c r="A51" s="8"/>
      <c r="B51" s="300"/>
      <c r="C51" s="300"/>
      <c r="D51" s="300"/>
      <c r="E51" s="300"/>
      <c r="F51" s="300"/>
      <c r="G51" s="300"/>
      <c r="H51" s="300"/>
      <c r="I51" s="300"/>
      <c r="J51" s="300"/>
      <c r="K51" s="300"/>
      <c r="L51" s="300"/>
      <c r="M51" s="300"/>
      <c r="N51" s="300"/>
      <c r="O51" s="300"/>
    </row>
  </sheetData>
  <mergeCells count="29">
    <mergeCell ref="B49:O51"/>
    <mergeCell ref="M13:O13"/>
    <mergeCell ref="I13:K13"/>
    <mergeCell ref="E13:G13"/>
    <mergeCell ref="A13:C13"/>
    <mergeCell ref="A27:C27"/>
    <mergeCell ref="M27:O27"/>
    <mergeCell ref="A15:C15"/>
    <mergeCell ref="E15:G15"/>
    <mergeCell ref="I15:K15"/>
    <mergeCell ref="M15:O15"/>
    <mergeCell ref="A41:C41"/>
    <mergeCell ref="E41:G41"/>
    <mergeCell ref="M41:O41"/>
    <mergeCell ref="I41:K41"/>
    <mergeCell ref="A29:C29"/>
    <mergeCell ref="A1:O1"/>
    <mergeCell ref="A2:C2"/>
    <mergeCell ref="E2:G2"/>
    <mergeCell ref="I2:K2"/>
    <mergeCell ref="M2:O2"/>
    <mergeCell ref="I3:K3"/>
    <mergeCell ref="E29:G29"/>
    <mergeCell ref="I29:K29"/>
    <mergeCell ref="M29:O29"/>
    <mergeCell ref="E16:G16"/>
    <mergeCell ref="I16:K16"/>
    <mergeCell ref="M16:O16"/>
    <mergeCell ref="E26:G27"/>
  </mergeCells>
  <printOptions horizontalCentered="1"/>
  <pageMargins left="0.5" right="0.5" top="0.5" bottom="0.5" header="0.3" footer="0.15"/>
  <pageSetup scale="93" orientation="portrait" r:id="rId1"/>
  <headerFooter>
    <oddFooter>&amp;L&amp;9&amp;D, &amp;T&amp;RPrices are subject to change without notice.</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56"/>
  <sheetViews>
    <sheetView topLeftCell="A13" workbookViewId="0">
      <selection sqref="A1:O1"/>
    </sheetView>
  </sheetViews>
  <sheetFormatPr defaultRowHeight="15" x14ac:dyDescent="0.25"/>
  <cols>
    <col min="1" max="1" width="14.7109375" customWidth="1"/>
    <col min="2" max="2" width="6.140625" bestFit="1" customWidth="1"/>
    <col min="3" max="3" width="4.140625" bestFit="1" customWidth="1"/>
    <col min="4" max="4" width="0.85546875" customWidth="1"/>
    <col min="5" max="5" width="14.7109375" customWidth="1"/>
    <col min="6" max="6" width="8.140625" bestFit="1" customWidth="1"/>
    <col min="7" max="7" width="3" bestFit="1" customWidth="1"/>
    <col min="8" max="8" width="0.85546875" customWidth="1"/>
    <col min="9" max="9" width="14.7109375" customWidth="1"/>
    <col min="10" max="10" width="7" customWidth="1"/>
    <col min="11" max="11" width="3" bestFit="1" customWidth="1"/>
    <col min="12" max="12" width="0.85546875" customWidth="1"/>
    <col min="13" max="13" width="14.7109375" customWidth="1"/>
    <col min="14" max="14" width="8.140625" bestFit="1" customWidth="1"/>
    <col min="15" max="15" width="3" bestFit="1" customWidth="1"/>
  </cols>
  <sheetData>
    <row r="1" spans="1:15" s="20" customFormat="1" ht="35.1" customHeight="1" thickBot="1" x14ac:dyDescent="0.3">
      <c r="A1" s="230" t="s">
        <v>382</v>
      </c>
      <c r="B1" s="230"/>
      <c r="C1" s="230"/>
      <c r="D1" s="230"/>
      <c r="E1" s="230"/>
      <c r="F1" s="230"/>
      <c r="G1" s="230"/>
      <c r="H1" s="230"/>
      <c r="I1" s="230"/>
      <c r="J1" s="230"/>
      <c r="K1" s="230"/>
      <c r="L1" s="230"/>
      <c r="M1" s="230"/>
      <c r="N1" s="230"/>
      <c r="O1" s="230"/>
    </row>
    <row r="2" spans="1:15" s="21" customFormat="1" ht="15.75" x14ac:dyDescent="0.25">
      <c r="A2" s="288" t="s">
        <v>54</v>
      </c>
      <c r="B2" s="289"/>
      <c r="C2" s="290"/>
      <c r="D2" s="129"/>
      <c r="E2" s="288" t="s">
        <v>393</v>
      </c>
      <c r="F2" s="289"/>
      <c r="G2" s="290"/>
      <c r="H2" s="129"/>
      <c r="I2" s="288" t="s">
        <v>394</v>
      </c>
      <c r="J2" s="289"/>
      <c r="K2" s="289"/>
      <c r="L2" s="289"/>
      <c r="M2" s="289"/>
      <c r="N2" s="289"/>
      <c r="O2" s="290"/>
    </row>
    <row r="3" spans="1:15" s="8" customFormat="1" ht="14.25" x14ac:dyDescent="0.25">
      <c r="A3" s="130"/>
      <c r="B3" s="131"/>
      <c r="C3" s="132"/>
      <c r="D3" s="133"/>
      <c r="E3" s="291" t="s">
        <v>589</v>
      </c>
      <c r="F3" s="292"/>
      <c r="G3" s="293"/>
      <c r="H3" s="133"/>
      <c r="I3" s="291" t="s">
        <v>395</v>
      </c>
      <c r="J3" s="292"/>
      <c r="K3" s="292"/>
      <c r="L3" s="292"/>
      <c r="M3" s="292"/>
      <c r="N3" s="292"/>
      <c r="O3" s="293"/>
    </row>
    <row r="4" spans="1:15" s="8" customFormat="1" ht="14.25" x14ac:dyDescent="0.25">
      <c r="A4" s="1" t="s">
        <v>376</v>
      </c>
      <c r="B4" s="2">
        <v>0.9</v>
      </c>
      <c r="C4" s="32" t="s">
        <v>487</v>
      </c>
      <c r="E4" s="1" t="s">
        <v>376</v>
      </c>
      <c r="F4" s="2">
        <v>1.5</v>
      </c>
      <c r="G4" s="5" t="s">
        <v>19</v>
      </c>
      <c r="I4" s="320">
        <f>+'[3]Working copy'!E166</f>
        <v>57.5</v>
      </c>
      <c r="J4" s="321"/>
      <c r="K4" s="321"/>
      <c r="L4" s="321"/>
      <c r="M4" s="321"/>
      <c r="N4" s="321"/>
      <c r="O4" s="322"/>
    </row>
    <row r="5" spans="1:15" s="8" customFormat="1" ht="14.25" x14ac:dyDescent="0.25">
      <c r="A5" s="1" t="s">
        <v>377</v>
      </c>
      <c r="B5" s="2">
        <v>0.75</v>
      </c>
      <c r="C5" s="32" t="s">
        <v>487</v>
      </c>
      <c r="E5" s="1" t="s">
        <v>377</v>
      </c>
      <c r="F5" s="2">
        <v>1.45</v>
      </c>
      <c r="G5" s="5" t="s">
        <v>19</v>
      </c>
      <c r="I5" s="323" t="s">
        <v>489</v>
      </c>
      <c r="J5" s="324"/>
      <c r="K5" s="324"/>
      <c r="L5" s="324"/>
      <c r="M5" s="324"/>
      <c r="N5" s="324"/>
      <c r="O5" s="325"/>
    </row>
    <row r="6" spans="1:15" s="8" customFormat="1" ht="14.25" x14ac:dyDescent="0.25">
      <c r="A6" s="1"/>
      <c r="B6" s="4"/>
      <c r="C6" s="5"/>
      <c r="E6" s="1"/>
      <c r="F6" s="4"/>
      <c r="G6" s="5"/>
      <c r="I6" s="1"/>
      <c r="J6" s="4"/>
      <c r="K6" s="4"/>
      <c r="L6" s="4"/>
      <c r="M6" s="4"/>
      <c r="N6" s="4"/>
      <c r="O6" s="5"/>
    </row>
    <row r="7" spans="1:15" s="8" customFormat="1" ht="14.25" x14ac:dyDescent="0.25">
      <c r="A7" s="1"/>
      <c r="B7" s="4"/>
      <c r="C7" s="5"/>
      <c r="E7" s="1"/>
      <c r="F7" s="4"/>
      <c r="G7" s="5"/>
      <c r="I7" s="1"/>
      <c r="J7" s="4"/>
      <c r="K7" s="4"/>
      <c r="L7" s="4"/>
      <c r="M7" s="4"/>
      <c r="N7" s="4"/>
      <c r="O7" s="5"/>
    </row>
    <row r="8" spans="1:15" s="8" customFormat="1" ht="14.25" x14ac:dyDescent="0.25">
      <c r="A8" s="1"/>
      <c r="B8" s="4"/>
      <c r="C8" s="5"/>
      <c r="E8" s="1"/>
      <c r="F8" s="4"/>
      <c r="G8" s="5"/>
      <c r="I8" s="1"/>
      <c r="J8" s="4"/>
      <c r="K8" s="4"/>
      <c r="L8" s="4"/>
      <c r="M8" s="4"/>
      <c r="N8" s="4"/>
      <c r="O8" s="5"/>
    </row>
    <row r="9" spans="1:15" s="8" customFormat="1" ht="14.25" x14ac:dyDescent="0.25">
      <c r="A9" s="1"/>
      <c r="B9" s="4"/>
      <c r="C9" s="5"/>
      <c r="E9" s="1"/>
      <c r="F9" s="4"/>
      <c r="G9" s="5"/>
      <c r="I9" s="1"/>
      <c r="J9" s="4"/>
      <c r="K9" s="4"/>
      <c r="L9" s="4"/>
      <c r="M9" s="4"/>
      <c r="N9" s="4"/>
      <c r="O9" s="5"/>
    </row>
    <row r="10" spans="1:15" s="8" customFormat="1" ht="14.25" x14ac:dyDescent="0.25">
      <c r="A10" s="1"/>
      <c r="B10" s="4"/>
      <c r="C10" s="5"/>
      <c r="E10" s="1"/>
      <c r="F10" s="4"/>
      <c r="G10" s="5"/>
      <c r="I10" s="1"/>
      <c r="J10" s="4"/>
      <c r="K10" s="4"/>
      <c r="L10" s="4"/>
      <c r="M10" s="4"/>
      <c r="N10" s="4"/>
      <c r="O10" s="5"/>
    </row>
    <row r="11" spans="1:15" s="8" customFormat="1" ht="14.25" x14ac:dyDescent="0.25">
      <c r="A11" s="1"/>
      <c r="B11" s="4"/>
      <c r="C11" s="5"/>
      <c r="E11" s="1"/>
      <c r="F11" s="4"/>
      <c r="G11" s="5"/>
      <c r="I11" s="1"/>
      <c r="J11" s="4"/>
      <c r="K11" s="4"/>
      <c r="L11" s="4"/>
      <c r="M11" s="4"/>
      <c r="N11" s="4"/>
      <c r="O11" s="5"/>
    </row>
    <row r="12" spans="1:15" s="8" customFormat="1" ht="14.25" x14ac:dyDescent="0.25">
      <c r="A12" s="1"/>
      <c r="B12" s="4"/>
      <c r="C12" s="5"/>
      <c r="E12" s="317" t="s">
        <v>485</v>
      </c>
      <c r="F12" s="318"/>
      <c r="G12" s="319"/>
      <c r="I12" s="37"/>
      <c r="J12" s="36"/>
      <c r="K12" s="36"/>
      <c r="L12" s="4"/>
      <c r="M12" s="4"/>
      <c r="N12" s="4"/>
      <c r="O12" s="5"/>
    </row>
    <row r="13" spans="1:15" s="15" customFormat="1" ht="12" thickBot="1" x14ac:dyDescent="0.25">
      <c r="A13" s="297" t="s">
        <v>590</v>
      </c>
      <c r="B13" s="298"/>
      <c r="C13" s="299"/>
      <c r="E13" s="29" t="s">
        <v>488</v>
      </c>
      <c r="F13" s="30"/>
      <c r="G13" s="31"/>
      <c r="I13" s="17"/>
      <c r="J13" s="18"/>
      <c r="K13" s="18"/>
      <c r="L13" s="35"/>
      <c r="M13" s="30"/>
      <c r="N13" s="30"/>
      <c r="O13" s="31"/>
    </row>
    <row r="14" spans="1:15" ht="15.75" thickBot="1" x14ac:dyDescent="0.3"/>
    <row r="15" spans="1:15" s="21" customFormat="1" ht="15.75" x14ac:dyDescent="0.25">
      <c r="A15" s="288" t="s">
        <v>396</v>
      </c>
      <c r="B15" s="289"/>
      <c r="C15" s="290"/>
      <c r="D15" s="129"/>
      <c r="E15" s="288" t="s">
        <v>396</v>
      </c>
      <c r="F15" s="289"/>
      <c r="G15" s="290"/>
      <c r="H15" s="129"/>
      <c r="I15" s="288" t="s">
        <v>397</v>
      </c>
      <c r="J15" s="289"/>
      <c r="K15" s="290"/>
      <c r="L15" s="129"/>
      <c r="M15" s="288" t="s">
        <v>227</v>
      </c>
      <c r="N15" s="289"/>
      <c r="O15" s="290"/>
    </row>
    <row r="16" spans="1:15" s="8" customFormat="1" ht="14.25" x14ac:dyDescent="0.25">
      <c r="A16" s="291" t="s">
        <v>386</v>
      </c>
      <c r="B16" s="292"/>
      <c r="C16" s="293"/>
      <c r="D16" s="133"/>
      <c r="E16" s="291" t="s">
        <v>387</v>
      </c>
      <c r="F16" s="292"/>
      <c r="G16" s="293"/>
      <c r="H16" s="133"/>
      <c r="I16" s="291" t="s">
        <v>387</v>
      </c>
      <c r="J16" s="292"/>
      <c r="K16" s="293"/>
      <c r="L16" s="133"/>
      <c r="M16" s="291" t="s">
        <v>397</v>
      </c>
      <c r="N16" s="292"/>
      <c r="O16" s="293"/>
    </row>
    <row r="17" spans="1:15" s="8" customFormat="1" ht="14.25" x14ac:dyDescent="0.25">
      <c r="A17" s="1" t="s">
        <v>376</v>
      </c>
      <c r="B17" s="2">
        <v>0.85</v>
      </c>
      <c r="C17" s="5" t="s">
        <v>19</v>
      </c>
      <c r="E17" s="1" t="s">
        <v>376</v>
      </c>
      <c r="F17" s="2">
        <v>0.85</v>
      </c>
      <c r="G17" s="5" t="s">
        <v>19</v>
      </c>
      <c r="I17" s="1" t="s">
        <v>376</v>
      </c>
      <c r="J17" s="2">
        <v>2.8</v>
      </c>
      <c r="K17" s="5" t="s">
        <v>19</v>
      </c>
      <c r="M17" s="1"/>
      <c r="N17" s="2"/>
      <c r="O17" s="5"/>
    </row>
    <row r="18" spans="1:15" s="8" customFormat="1" ht="14.25" x14ac:dyDescent="0.25">
      <c r="A18" s="1" t="s">
        <v>377</v>
      </c>
      <c r="B18" s="2">
        <v>0.8</v>
      </c>
      <c r="C18" s="5" t="s">
        <v>19</v>
      </c>
      <c r="E18" s="1" t="s">
        <v>377</v>
      </c>
      <c r="F18" s="2">
        <v>0.8</v>
      </c>
      <c r="G18" s="5" t="s">
        <v>19</v>
      </c>
      <c r="I18" s="1" t="s">
        <v>377</v>
      </c>
      <c r="J18" s="2">
        <v>2.5499999999999998</v>
      </c>
      <c r="K18" s="5" t="s">
        <v>19</v>
      </c>
      <c r="M18" s="1"/>
      <c r="N18" s="2"/>
      <c r="O18" s="5"/>
    </row>
    <row r="19" spans="1:15" s="8" customFormat="1" ht="14.25" x14ac:dyDescent="0.25">
      <c r="A19" s="1"/>
      <c r="B19" s="4"/>
      <c r="C19" s="5"/>
      <c r="E19" s="1"/>
      <c r="F19" s="4"/>
      <c r="G19" s="5"/>
      <c r="I19" s="1"/>
      <c r="J19" s="4"/>
      <c r="K19" s="5"/>
      <c r="M19" s="1"/>
      <c r="N19" s="4"/>
      <c r="O19" s="5"/>
    </row>
    <row r="20" spans="1:15" s="8" customFormat="1" ht="14.25" x14ac:dyDescent="0.25">
      <c r="A20" s="1"/>
      <c r="B20" s="4"/>
      <c r="C20" s="5"/>
      <c r="E20" s="1"/>
      <c r="F20" s="4"/>
      <c r="G20" s="5"/>
      <c r="I20" s="1"/>
      <c r="J20" s="4"/>
      <c r="K20" s="5"/>
      <c r="M20" s="1"/>
      <c r="N20" s="4"/>
      <c r="O20" s="5"/>
    </row>
    <row r="21" spans="1:15" s="8" customFormat="1" ht="14.25" x14ac:dyDescent="0.25">
      <c r="A21" s="1"/>
      <c r="B21" s="4"/>
      <c r="C21" s="5"/>
      <c r="E21" s="1"/>
      <c r="F21" s="4"/>
      <c r="G21" s="5"/>
      <c r="I21" s="1"/>
      <c r="J21" s="4"/>
      <c r="K21" s="5"/>
      <c r="M21" s="1"/>
      <c r="N21" s="4"/>
      <c r="O21" s="5"/>
    </row>
    <row r="22" spans="1:15" s="8" customFormat="1" ht="14.25" x14ac:dyDescent="0.25">
      <c r="A22" s="1"/>
      <c r="B22" s="4"/>
      <c r="C22" s="5"/>
      <c r="E22" s="1"/>
      <c r="F22" s="4"/>
      <c r="G22" s="5"/>
      <c r="I22" s="1"/>
      <c r="J22" s="4"/>
      <c r="K22" s="5"/>
      <c r="M22" s="1"/>
      <c r="N22" s="4"/>
      <c r="O22" s="5"/>
    </row>
    <row r="23" spans="1:15" s="8" customFormat="1" ht="14.25" x14ac:dyDescent="0.25">
      <c r="A23" s="1"/>
      <c r="B23" s="4"/>
      <c r="C23" s="5"/>
      <c r="E23" s="1"/>
      <c r="F23" s="4"/>
      <c r="G23" s="5"/>
      <c r="I23" s="1"/>
      <c r="J23" s="4"/>
      <c r="K23" s="5"/>
      <c r="M23" s="1"/>
      <c r="N23" s="4"/>
      <c r="O23" s="5"/>
    </row>
    <row r="24" spans="1:15" s="8" customFormat="1" ht="14.25" x14ac:dyDescent="0.25">
      <c r="A24" s="1"/>
      <c r="B24" s="4"/>
      <c r="C24" s="5"/>
      <c r="E24" s="1"/>
      <c r="F24" s="4"/>
      <c r="G24" s="5"/>
      <c r="I24" s="1"/>
      <c r="J24" s="4"/>
      <c r="K24" s="5"/>
      <c r="M24" s="25" t="s">
        <v>405</v>
      </c>
      <c r="N24" s="26"/>
      <c r="O24" s="27"/>
    </row>
    <row r="25" spans="1:15" s="8" customFormat="1" ht="14.25" x14ac:dyDescent="0.25">
      <c r="A25" s="1"/>
      <c r="B25" s="4"/>
      <c r="C25" s="5"/>
      <c r="E25" s="1"/>
      <c r="F25" s="4"/>
      <c r="G25" s="5"/>
      <c r="I25" s="1"/>
      <c r="J25" s="4"/>
      <c r="K25" s="5"/>
      <c r="M25" s="25" t="s">
        <v>406</v>
      </c>
      <c r="N25" s="2">
        <f>+'[3]Working copy'!E153/50</f>
        <v>1.099</v>
      </c>
      <c r="O25" s="5" t="s">
        <v>19</v>
      </c>
    </row>
    <row r="26" spans="1:15" s="8" customFormat="1" ht="14.25" x14ac:dyDescent="0.25">
      <c r="A26" s="1"/>
      <c r="B26" s="4"/>
      <c r="C26" s="5"/>
      <c r="E26" s="1"/>
      <c r="F26" s="4"/>
      <c r="G26" s="5"/>
      <c r="I26" s="317" t="s">
        <v>485</v>
      </c>
      <c r="J26" s="318"/>
      <c r="K26" s="319"/>
      <c r="M26" s="33" t="s">
        <v>407</v>
      </c>
      <c r="N26" s="2">
        <f>+'[3]Working copy'!E154/50</f>
        <v>1.7990000000000002</v>
      </c>
      <c r="O26" s="34" t="s">
        <v>19</v>
      </c>
    </row>
    <row r="27" spans="1:15" s="16" customFormat="1" ht="15" customHeight="1" thickBot="1" x14ac:dyDescent="0.3">
      <c r="A27" s="297" t="s">
        <v>771</v>
      </c>
      <c r="B27" s="298"/>
      <c r="C27" s="299"/>
      <c r="E27" s="297" t="s">
        <v>771</v>
      </c>
      <c r="F27" s="298"/>
      <c r="G27" s="299"/>
      <c r="I27" s="17" t="s">
        <v>775</v>
      </c>
      <c r="J27" s="18"/>
      <c r="K27" s="19"/>
      <c r="M27" s="24" t="s">
        <v>490</v>
      </c>
      <c r="N27" s="22">
        <f>+'[3]Working copy'!E155/50</f>
        <v>2.6789999999999998</v>
      </c>
      <c r="O27" s="23" t="s">
        <v>19</v>
      </c>
    </row>
    <row r="28" spans="1:15" ht="15.75" thickBot="1" x14ac:dyDescent="0.3"/>
    <row r="29" spans="1:15" s="21" customFormat="1" ht="15.75" x14ac:dyDescent="0.25">
      <c r="A29" s="288" t="s">
        <v>398</v>
      </c>
      <c r="B29" s="289"/>
      <c r="C29" s="290"/>
      <c r="D29" s="129"/>
      <c r="E29" s="288" t="s">
        <v>399</v>
      </c>
      <c r="F29" s="289"/>
      <c r="G29" s="290"/>
      <c r="H29" s="129"/>
      <c r="I29" s="288" t="s">
        <v>400</v>
      </c>
      <c r="J29" s="289"/>
      <c r="K29" s="290"/>
      <c r="L29" s="129"/>
      <c r="M29" s="288" t="s">
        <v>401</v>
      </c>
      <c r="N29" s="289"/>
      <c r="O29" s="290"/>
    </row>
    <row r="30" spans="1:15" s="8" customFormat="1" ht="14.25" x14ac:dyDescent="0.25">
      <c r="A30" s="1"/>
      <c r="B30" s="2"/>
      <c r="C30" s="5"/>
      <c r="E30" s="1"/>
      <c r="F30" s="2"/>
      <c r="G30" s="5"/>
      <c r="I30" s="1"/>
      <c r="J30" s="4"/>
      <c r="K30" s="5"/>
      <c r="M30" s="1"/>
      <c r="N30" s="4"/>
      <c r="O30" s="5"/>
    </row>
    <row r="31" spans="1:15" s="8" customFormat="1" ht="14.25" x14ac:dyDescent="0.25">
      <c r="A31" s="1" t="s">
        <v>376</v>
      </c>
      <c r="B31" s="2">
        <v>2.5</v>
      </c>
      <c r="C31" s="5" t="s">
        <v>19</v>
      </c>
      <c r="E31" s="1" t="s">
        <v>376</v>
      </c>
      <c r="F31" s="2">
        <v>2.75</v>
      </c>
      <c r="G31" s="5" t="s">
        <v>19</v>
      </c>
      <c r="I31" s="1" t="s">
        <v>402</v>
      </c>
      <c r="J31" s="2"/>
      <c r="K31" s="5"/>
      <c r="M31" s="1" t="s">
        <v>404</v>
      </c>
      <c r="N31" s="2"/>
      <c r="O31" s="5"/>
    </row>
    <row r="32" spans="1:15" s="8" customFormat="1" ht="14.25" x14ac:dyDescent="0.25">
      <c r="A32" s="1" t="s">
        <v>377</v>
      </c>
      <c r="B32" s="2">
        <v>2.35</v>
      </c>
      <c r="C32" s="5" t="s">
        <v>19</v>
      </c>
      <c r="E32" s="1" t="s">
        <v>377</v>
      </c>
      <c r="F32" s="2">
        <v>2.6</v>
      </c>
      <c r="G32" s="5" t="s">
        <v>19</v>
      </c>
      <c r="I32" s="1" t="s">
        <v>403</v>
      </c>
      <c r="J32" s="2">
        <v>12</v>
      </c>
      <c r="K32" s="5" t="s">
        <v>26</v>
      </c>
      <c r="M32" s="1" t="s">
        <v>403</v>
      </c>
      <c r="N32" s="2">
        <v>0.85</v>
      </c>
      <c r="O32" s="5" t="s">
        <v>19</v>
      </c>
    </row>
    <row r="33" spans="1:15" s="8" customFormat="1" ht="14.25" x14ac:dyDescent="0.25">
      <c r="A33" s="1"/>
      <c r="B33" s="4"/>
      <c r="C33" s="5"/>
      <c r="E33" s="1"/>
      <c r="F33" s="4"/>
      <c r="G33" s="5"/>
      <c r="I33" s="1"/>
      <c r="J33" s="4"/>
      <c r="K33" s="5"/>
      <c r="M33" s="1"/>
      <c r="N33" s="4"/>
      <c r="O33" s="5"/>
    </row>
    <row r="34" spans="1:15" s="8" customFormat="1" ht="14.25" x14ac:dyDescent="0.25">
      <c r="A34" s="1"/>
      <c r="B34" s="4"/>
      <c r="C34" s="5"/>
      <c r="E34" s="1"/>
      <c r="F34" s="4"/>
      <c r="G34" s="5"/>
      <c r="I34" s="1"/>
      <c r="J34" s="4"/>
      <c r="K34" s="5"/>
      <c r="M34" s="1"/>
      <c r="N34" s="4"/>
      <c r="O34" s="5"/>
    </row>
    <row r="35" spans="1:15" s="8" customFormat="1" ht="14.25" x14ac:dyDescent="0.25">
      <c r="A35" s="1"/>
      <c r="B35" s="4"/>
      <c r="C35" s="5"/>
      <c r="E35" s="1"/>
      <c r="F35" s="4"/>
      <c r="G35" s="5"/>
      <c r="I35" s="1"/>
      <c r="J35" s="4"/>
      <c r="K35" s="5"/>
      <c r="M35" s="1"/>
      <c r="N35" s="4"/>
      <c r="O35" s="5"/>
    </row>
    <row r="36" spans="1:15" s="8" customFormat="1" ht="14.25" x14ac:dyDescent="0.25">
      <c r="A36" s="1"/>
      <c r="B36" s="4"/>
      <c r="C36" s="5"/>
      <c r="E36" s="1"/>
      <c r="F36" s="4"/>
      <c r="G36" s="5"/>
      <c r="I36" s="1"/>
      <c r="J36" s="4"/>
      <c r="K36" s="5"/>
      <c r="M36" s="1"/>
      <c r="N36" s="4"/>
      <c r="O36" s="5"/>
    </row>
    <row r="37" spans="1:15" s="8" customFormat="1" ht="14.25" x14ac:dyDescent="0.25">
      <c r="A37" s="1"/>
      <c r="B37" s="4"/>
      <c r="C37" s="5"/>
      <c r="E37" s="1"/>
      <c r="F37" s="4"/>
      <c r="G37" s="5"/>
      <c r="I37" s="1"/>
      <c r="J37" s="4"/>
      <c r="K37" s="5"/>
      <c r="M37" s="1"/>
      <c r="N37" s="4"/>
      <c r="O37" s="5"/>
    </row>
    <row r="38" spans="1:15" s="8" customFormat="1" ht="14.25" x14ac:dyDescent="0.25">
      <c r="A38" s="1"/>
      <c r="B38" s="4"/>
      <c r="C38" s="5"/>
      <c r="E38" s="1"/>
      <c r="F38" s="4"/>
      <c r="G38" s="5"/>
      <c r="I38" s="1"/>
      <c r="J38" s="4"/>
      <c r="K38" s="5"/>
      <c r="M38" s="1"/>
      <c r="N38" s="4"/>
      <c r="O38" s="5"/>
    </row>
    <row r="39" spans="1:15" s="8" customFormat="1" ht="14.25" x14ac:dyDescent="0.25">
      <c r="A39" s="1"/>
      <c r="B39" s="4"/>
      <c r="C39" s="5"/>
      <c r="E39" s="1"/>
      <c r="F39" s="4"/>
      <c r="G39" s="5"/>
      <c r="I39" s="1"/>
      <c r="J39" s="4"/>
      <c r="K39" s="5"/>
      <c r="M39" s="1"/>
      <c r="N39" s="4"/>
      <c r="O39" s="5"/>
    </row>
    <row r="40" spans="1:15" s="8" customFormat="1" ht="14.25" x14ac:dyDescent="0.25">
      <c r="A40" s="1"/>
      <c r="B40" s="4"/>
      <c r="C40" s="5"/>
      <c r="E40" s="1"/>
      <c r="F40" s="4"/>
      <c r="G40" s="5"/>
      <c r="I40" s="1"/>
      <c r="J40" s="4"/>
      <c r="K40" s="5"/>
      <c r="M40" s="1"/>
      <c r="N40" s="4"/>
      <c r="O40" s="5"/>
    </row>
    <row r="41" spans="1:15" s="16" customFormat="1" ht="15" customHeight="1" thickBot="1" x14ac:dyDescent="0.3">
      <c r="A41" s="301" t="s">
        <v>776</v>
      </c>
      <c r="B41" s="302"/>
      <c r="C41" s="303"/>
      <c r="E41" s="301" t="s">
        <v>777</v>
      </c>
      <c r="F41" s="302"/>
      <c r="G41" s="303"/>
      <c r="I41" s="314"/>
      <c r="J41" s="315"/>
      <c r="K41" s="316"/>
      <c r="M41" s="301" t="s">
        <v>408</v>
      </c>
      <c r="N41" s="302"/>
      <c r="O41" s="303"/>
    </row>
    <row r="42" spans="1:15" s="8" customFormat="1" thickBot="1" x14ac:dyDescent="0.3"/>
    <row r="43" spans="1:15" s="8" customFormat="1" thickBot="1" x14ac:dyDescent="0.3"/>
    <row r="44" spans="1:15" s="8" customFormat="1" ht="27" customHeight="1" x14ac:dyDescent="0.25">
      <c r="A44" s="237" t="s">
        <v>410</v>
      </c>
      <c r="B44" s="238"/>
      <c r="C44" s="238"/>
      <c r="D44" s="238"/>
      <c r="E44" s="238"/>
      <c r="F44" s="238"/>
      <c r="G44" s="238"/>
      <c r="H44" s="238"/>
      <c r="I44" s="238"/>
      <c r="J44" s="238"/>
      <c r="K44" s="238"/>
      <c r="L44" s="238"/>
      <c r="M44" s="238"/>
      <c r="N44" s="238"/>
      <c r="O44" s="239"/>
    </row>
    <row r="45" spans="1:15" s="8" customFormat="1" ht="16.5" thickBot="1" x14ac:dyDescent="0.3">
      <c r="A45" s="249" t="s">
        <v>411</v>
      </c>
      <c r="B45" s="250"/>
      <c r="C45" s="250"/>
      <c r="D45" s="250"/>
      <c r="E45" s="250"/>
      <c r="F45" s="250"/>
      <c r="G45" s="250"/>
      <c r="H45" s="250"/>
      <c r="I45" s="250"/>
      <c r="J45" s="250"/>
      <c r="K45" s="250"/>
      <c r="L45" s="250"/>
      <c r="M45" s="250"/>
      <c r="N45" s="250"/>
      <c r="O45" s="251"/>
    </row>
    <row r="46" spans="1:15" s="4" customFormat="1" ht="14.25" x14ac:dyDescent="0.25">
      <c r="A46" s="312" t="s">
        <v>409</v>
      </c>
      <c r="B46" s="313"/>
      <c r="C46" s="313"/>
      <c r="D46" s="313"/>
      <c r="E46" s="313"/>
      <c r="F46" s="134"/>
      <c r="G46" s="134"/>
      <c r="H46" s="134"/>
      <c r="I46" s="308" t="s">
        <v>600</v>
      </c>
      <c r="J46" s="308"/>
      <c r="K46" s="308"/>
      <c r="L46" s="308"/>
      <c r="M46" s="308"/>
      <c r="N46" s="135">
        <f>+'[3]Working copy'!E164</f>
        <v>12.95</v>
      </c>
      <c r="O46" s="14" t="s">
        <v>26</v>
      </c>
    </row>
    <row r="47" spans="1:15" s="4" customFormat="1" ht="14.25" x14ac:dyDescent="0.25">
      <c r="A47" s="309" t="s">
        <v>412</v>
      </c>
      <c r="B47" s="307"/>
      <c r="C47" s="307"/>
      <c r="D47" s="307"/>
      <c r="E47" s="307"/>
      <c r="F47" s="2">
        <f>+'[3]Working copy'!E159</f>
        <v>437.95</v>
      </c>
      <c r="G47" s="4" t="s">
        <v>26</v>
      </c>
      <c r="I47" s="307" t="s">
        <v>601</v>
      </c>
      <c r="J47" s="307"/>
      <c r="K47" s="307"/>
      <c r="L47" s="307"/>
      <c r="M47" s="307"/>
      <c r="N47" s="2">
        <f>+'[3]Working copy'!E165</f>
        <v>271.95</v>
      </c>
      <c r="O47" s="5" t="s">
        <v>26</v>
      </c>
    </row>
    <row r="48" spans="1:15" s="4" customFormat="1" ht="14.25" x14ac:dyDescent="0.25">
      <c r="A48" s="309" t="s">
        <v>413</v>
      </c>
      <c r="B48" s="307"/>
      <c r="C48" s="307"/>
      <c r="D48" s="307"/>
      <c r="E48" s="307"/>
      <c r="F48" s="2">
        <f>+'[3]Working copy'!E158</f>
        <v>421.95</v>
      </c>
      <c r="G48" s="4" t="s">
        <v>26</v>
      </c>
      <c r="I48" s="307" t="s">
        <v>602</v>
      </c>
      <c r="J48" s="307"/>
      <c r="K48" s="307"/>
      <c r="L48" s="307"/>
      <c r="M48" s="307"/>
      <c r="N48" s="2">
        <f>+'[3]Working copy'!E167</f>
        <v>4.95</v>
      </c>
      <c r="O48" s="5" t="s">
        <v>26</v>
      </c>
    </row>
    <row r="49" spans="1:15" s="4" customFormat="1" ht="14.25" x14ac:dyDescent="0.25">
      <c r="A49" s="309" t="s">
        <v>414</v>
      </c>
      <c r="B49" s="307"/>
      <c r="C49" s="307"/>
      <c r="D49" s="307"/>
      <c r="E49" s="307"/>
      <c r="F49" s="2">
        <f>+'[3]Working copy'!E160</f>
        <v>470.95</v>
      </c>
      <c r="G49" s="4" t="s">
        <v>26</v>
      </c>
      <c r="I49" s="307" t="s">
        <v>603</v>
      </c>
      <c r="J49" s="307"/>
      <c r="K49" s="307"/>
      <c r="L49" s="307"/>
      <c r="M49" s="307"/>
      <c r="N49" s="2">
        <f>+'[3]Working copy'!E167</f>
        <v>4.95</v>
      </c>
      <c r="O49" s="5" t="s">
        <v>26</v>
      </c>
    </row>
    <row r="50" spans="1:15" s="4" customFormat="1" ht="14.25" x14ac:dyDescent="0.25">
      <c r="A50" s="309" t="s">
        <v>670</v>
      </c>
      <c r="B50" s="307"/>
      <c r="C50" s="307"/>
      <c r="D50" s="307"/>
      <c r="E50" s="307"/>
      <c r="F50" s="2">
        <f>+'[3]Working copy'!E162</f>
        <v>252.95</v>
      </c>
      <c r="G50" s="4" t="s">
        <v>26</v>
      </c>
      <c r="I50" s="307" t="s">
        <v>604</v>
      </c>
      <c r="J50" s="307"/>
      <c r="K50" s="307"/>
      <c r="L50" s="307"/>
      <c r="M50" s="307"/>
      <c r="N50" s="2">
        <f>+'[3]Working copy'!E170</f>
        <v>28.95</v>
      </c>
      <c r="O50" s="5" t="s">
        <v>26</v>
      </c>
    </row>
    <row r="51" spans="1:15" s="4" customFormat="1" ht="14.25" x14ac:dyDescent="0.25">
      <c r="A51" s="309" t="s">
        <v>671</v>
      </c>
      <c r="B51" s="307"/>
      <c r="C51" s="307"/>
      <c r="D51" s="307"/>
      <c r="E51" s="307"/>
      <c r="F51" s="2">
        <f>+'[3]Working copy'!E161</f>
        <v>244.95</v>
      </c>
      <c r="G51" s="4" t="s">
        <v>26</v>
      </c>
      <c r="I51" s="307" t="s">
        <v>605</v>
      </c>
      <c r="J51" s="307"/>
      <c r="K51" s="307"/>
      <c r="L51" s="307"/>
      <c r="M51" s="307"/>
      <c r="N51" s="2">
        <f>+'[3]Working copy'!E171</f>
        <v>31.95</v>
      </c>
      <c r="O51" s="5" t="s">
        <v>26</v>
      </c>
    </row>
    <row r="52" spans="1:15" s="8" customFormat="1" thickBot="1" x14ac:dyDescent="0.3">
      <c r="A52" s="310" t="s">
        <v>415</v>
      </c>
      <c r="B52" s="311"/>
      <c r="C52" s="311"/>
      <c r="D52" s="311"/>
      <c r="E52" s="311"/>
      <c r="F52" s="3">
        <f>+'[3]Working copy'!E163</f>
        <v>15</v>
      </c>
      <c r="G52" s="6" t="s">
        <v>140</v>
      </c>
      <c r="H52" s="6"/>
      <c r="I52" s="6"/>
      <c r="J52" s="6"/>
      <c r="K52" s="6"/>
      <c r="L52" s="6"/>
      <c r="M52" s="6"/>
      <c r="N52" s="6"/>
      <c r="O52" s="7"/>
    </row>
    <row r="53" spans="1:15" s="8" customFormat="1" ht="14.25" x14ac:dyDescent="0.25"/>
    <row r="54" spans="1:15" s="8" customFormat="1" ht="14.25" x14ac:dyDescent="0.25"/>
    <row r="55" spans="1:15" s="8" customFormat="1" ht="14.25" x14ac:dyDescent="0.25"/>
    <row r="56" spans="1:15" s="8" customFormat="1" ht="14.25" x14ac:dyDescent="0.25"/>
  </sheetData>
  <mergeCells count="44">
    <mergeCell ref="A44:O44"/>
    <mergeCell ref="A45:O45"/>
    <mergeCell ref="I3:O3"/>
    <mergeCell ref="I4:O4"/>
    <mergeCell ref="I5:O5"/>
    <mergeCell ref="A13:C13"/>
    <mergeCell ref="I26:K26"/>
    <mergeCell ref="A15:C15"/>
    <mergeCell ref="E15:G15"/>
    <mergeCell ref="I15:K15"/>
    <mergeCell ref="M15:O15"/>
    <mergeCell ref="E16:G16"/>
    <mergeCell ref="I16:K16"/>
    <mergeCell ref="M16:O16"/>
    <mergeCell ref="A16:C16"/>
    <mergeCell ref="A41:C41"/>
    <mergeCell ref="A1:O1"/>
    <mergeCell ref="A2:C2"/>
    <mergeCell ref="E2:G2"/>
    <mergeCell ref="E3:G3"/>
    <mergeCell ref="E12:G12"/>
    <mergeCell ref="I2:O2"/>
    <mergeCell ref="E41:G41"/>
    <mergeCell ref="I41:K41"/>
    <mergeCell ref="M41:O41"/>
    <mergeCell ref="A27:C27"/>
    <mergeCell ref="E27:G27"/>
    <mergeCell ref="A29:C29"/>
    <mergeCell ref="E29:G29"/>
    <mergeCell ref="I29:K29"/>
    <mergeCell ref="M29:O29"/>
    <mergeCell ref="A50:E50"/>
    <mergeCell ref="A52:E52"/>
    <mergeCell ref="A46:E46"/>
    <mergeCell ref="A47:E47"/>
    <mergeCell ref="A48:E48"/>
    <mergeCell ref="A49:E49"/>
    <mergeCell ref="A51:E51"/>
    <mergeCell ref="I51:M51"/>
    <mergeCell ref="I46:M46"/>
    <mergeCell ref="I47:M47"/>
    <mergeCell ref="I48:M48"/>
    <mergeCell ref="I49:M49"/>
    <mergeCell ref="I50:M50"/>
  </mergeCells>
  <printOptions horizontalCentered="1"/>
  <pageMargins left="0.5" right="0.5" top="0.5" bottom="0.5" header="0.3" footer="0.15"/>
  <pageSetup scale="92" orientation="portrait" r:id="rId1"/>
  <headerFooter>
    <oddFooter>&amp;L&amp;9&amp;D, &amp;T&amp;RPrices are subject to change without notice.</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13</vt:i4>
      </vt:variant>
    </vt:vector>
  </HeadingPairs>
  <TitlesOfParts>
    <vt:vector size="28" baseType="lpstr">
      <vt:lpstr>Cover</vt:lpstr>
      <vt:lpstr>Policies</vt:lpstr>
      <vt:lpstr>Page 1</vt:lpstr>
      <vt:lpstr>Page 2</vt:lpstr>
      <vt:lpstr>Page 3</vt:lpstr>
      <vt:lpstr>Page 4</vt:lpstr>
      <vt:lpstr>Page 5</vt:lpstr>
      <vt:lpstr>Page 6</vt:lpstr>
      <vt:lpstr>Page 7</vt:lpstr>
      <vt:lpstr>Page 8</vt:lpstr>
      <vt:lpstr>Page 9</vt:lpstr>
      <vt:lpstr>Page 10</vt:lpstr>
      <vt:lpstr>Page 11</vt:lpstr>
      <vt:lpstr>Page 12</vt:lpstr>
      <vt:lpstr>Page 13</vt:lpstr>
      <vt:lpstr>Cover!Print_Area</vt:lpstr>
      <vt:lpstr>'Page 1'!Print_Area</vt:lpstr>
      <vt:lpstr>'Page 10'!Print_Area</vt:lpstr>
      <vt:lpstr>'Page 11'!Print_Area</vt:lpstr>
      <vt:lpstr>'Page 12'!Print_Area</vt:lpstr>
      <vt:lpstr>'Page 13'!Print_Area</vt:lpstr>
      <vt:lpstr>'Page 2'!Print_Area</vt:lpstr>
      <vt:lpstr>'Page 3'!Print_Area</vt:lpstr>
      <vt:lpstr>'Page 5'!Print_Area</vt:lpstr>
      <vt:lpstr>'Page 6'!Print_Area</vt:lpstr>
      <vt:lpstr>'Page 7'!Print_Area</vt:lpstr>
      <vt:lpstr>'Page 8'!Print_Area</vt:lpstr>
      <vt:lpstr>'Page 9'!Print_Area</vt:lpstr>
    </vt:vector>
  </TitlesOfParts>
  <Company>Toshiba</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David</dc:creator>
  <cp:lastModifiedBy>David Stewart</cp:lastModifiedBy>
  <cp:lastPrinted>2020-01-29T18:27:09Z</cp:lastPrinted>
  <dcterms:created xsi:type="dcterms:W3CDTF">2013-11-27T19:47:29Z</dcterms:created>
  <dcterms:modified xsi:type="dcterms:W3CDTF">2020-01-29T18:27:12Z</dcterms:modified>
</cp:coreProperties>
</file>